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Kazalo" sheetId="1" r:id="rId1"/>
    <sheet name="r09 izk 8 - 1" sheetId="2" r:id="rId2"/>
    <sheet name="r09 izk 8 - 2" sheetId="3" r:id="rId3"/>
    <sheet name="r09 izk 8 -3" sheetId="4" r:id="rId4"/>
    <sheet name="r09  izk 9" sheetId="5" r:id="rId5"/>
    <sheet name="r09 izk 10" sheetId="6" r:id="rId6"/>
    <sheet name="r09 izk 15 - 1 " sheetId="7" r:id="rId7"/>
    <sheet name="r09 izk 15 - 2" sheetId="8" r:id="rId8"/>
    <sheet name="r09-vseživ uč" sheetId="9" r:id="rId9"/>
    <sheet name="r09 vse o vseživ.uč" sheetId="10" r:id="rId10"/>
    <sheet name="List13" sheetId="11" r:id="rId11"/>
  </sheets>
  <definedNames/>
  <calcPr fullCalcOnLoad="1"/>
</workbook>
</file>

<file path=xl/sharedStrings.xml><?xml version="1.0" encoding="utf-8"?>
<sst xmlns="http://schemas.openxmlformats.org/spreadsheetml/2006/main" count="425" uniqueCount="75">
  <si>
    <t>članica</t>
  </si>
  <si>
    <t>Skupna vsota</t>
  </si>
  <si>
    <t>AG</t>
  </si>
  <si>
    <t>AGRFT</t>
  </si>
  <si>
    <t>ALUO</t>
  </si>
  <si>
    <t>BF</t>
  </si>
  <si>
    <t>EF</t>
  </si>
  <si>
    <t>FA</t>
  </si>
  <si>
    <t>FDV</t>
  </si>
  <si>
    <t>FE</t>
  </si>
  <si>
    <t>FF</t>
  </si>
  <si>
    <t>FFA</t>
  </si>
  <si>
    <t>FGG</t>
  </si>
  <si>
    <t>FKKT</t>
  </si>
  <si>
    <t>FMF</t>
  </si>
  <si>
    <t>FPP</t>
  </si>
  <si>
    <t>FRI</t>
  </si>
  <si>
    <t>FS</t>
  </si>
  <si>
    <t>FSD</t>
  </si>
  <si>
    <t>FŠ</t>
  </si>
  <si>
    <t>FU</t>
  </si>
  <si>
    <t>MF</t>
  </si>
  <si>
    <t>NTF</t>
  </si>
  <si>
    <t>PEF</t>
  </si>
  <si>
    <t>PF</t>
  </si>
  <si>
    <t>TEOF</t>
  </si>
  <si>
    <t>VF</t>
  </si>
  <si>
    <t>Tabela 1: Število akreditiranih programov izpopolnjevanja</t>
  </si>
  <si>
    <t>realizacija 2008/09</t>
  </si>
  <si>
    <t>načrtovano 2009/10</t>
  </si>
  <si>
    <t>Skupaj UL</t>
  </si>
  <si>
    <t>Tabela 2: Število drugih oblik vseživljenjskega učenja (poletne šole, tečaji, seminarji)</t>
  </si>
  <si>
    <t>Tabela 4: Število študentov v posameznih programih 1. in 2. stopnje skupaj, ki so opravili vsaj en predmet na drugi članici UL</t>
  </si>
  <si>
    <t xml:space="preserve">Tabela 5: Število razpisanih skupnih akreditiranih študijskih programov 1., 2, in 3. stopnje </t>
  </si>
  <si>
    <t>druge članice UL</t>
  </si>
  <si>
    <t>ostale slovenske univerze</t>
  </si>
  <si>
    <t>realizacija 2008/2009</t>
  </si>
  <si>
    <t>načrtovano 2009/2010</t>
  </si>
  <si>
    <t>Tabela: Računalniška opremljenost za študente: število računalnikov za študente, delež elektronskih prijav</t>
  </si>
  <si>
    <t>Število in delež elektronskih prijav</t>
  </si>
  <si>
    <t>elektronske prijave na izpit</t>
  </si>
  <si>
    <t>vse prijave na izpit</t>
  </si>
  <si>
    <t>delež elektronskih prijav</t>
  </si>
  <si>
    <t>Število računalnikov na študenta</t>
  </si>
  <si>
    <t>št. študentov</t>
  </si>
  <si>
    <t>št. računalnikov</t>
  </si>
  <si>
    <t>Kazalo</t>
  </si>
  <si>
    <t>oznaka kazalca</t>
  </si>
  <si>
    <t>ime kazalca</t>
  </si>
  <si>
    <t>Izk 8 - 1</t>
  </si>
  <si>
    <t>Izk 8 - 2</t>
  </si>
  <si>
    <t>Število programov izpopolnjevanja in drugih oblik vseživljenjskega učenja</t>
  </si>
  <si>
    <t>Število izdanih certifikatov po zaključku programov izpopolnjevanja</t>
  </si>
  <si>
    <t>Izk 9</t>
  </si>
  <si>
    <t>Število študentov v posameznih programih 1. in 2. stopnje skupaj, ki so opravili vsaj en predmet na drugi članici</t>
  </si>
  <si>
    <t>Izk 10</t>
  </si>
  <si>
    <t xml:space="preserve">Število razpisanih skupnih akreditiranih študijskih programov 1. ,2. in 3. stopnje </t>
  </si>
  <si>
    <t>Izk 15 - 1</t>
  </si>
  <si>
    <t>Delež elektronskih prijav</t>
  </si>
  <si>
    <t>Izk 15 - 2</t>
  </si>
  <si>
    <t>računalnik na študenta</t>
  </si>
  <si>
    <t>Vseživljenjsko učenje</t>
  </si>
  <si>
    <t>ostale oblike</t>
  </si>
  <si>
    <t>podeljeni certifikati</t>
  </si>
  <si>
    <t>vse oblike vseživljenjsko učenje</t>
  </si>
  <si>
    <t>certifikati</t>
  </si>
  <si>
    <t>akreditirani</t>
  </si>
  <si>
    <t>Opomba: Od članic ne izpolnjeni podatki so bili nadomeščeni s prvotnim stanjem.</t>
  </si>
  <si>
    <t>Opomba: Članice so to tabelo</t>
  </si>
  <si>
    <t>izpolnile pomanjkljivo.</t>
  </si>
  <si>
    <t>realizacija 2009/10</t>
  </si>
  <si>
    <t>realizacija 2009/2010</t>
  </si>
  <si>
    <t>šteivlo izdanih certifikatov za izpopolnjevanje</t>
  </si>
  <si>
    <t>ZF</t>
  </si>
  <si>
    <t>realizacija 2009</t>
  </si>
</sst>
</file>

<file path=xl/styles.xml><?xml version="1.0" encoding="utf-8"?>
<styleSheet xmlns="http://schemas.openxmlformats.org/spreadsheetml/2006/main">
  <numFmts count="15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3" fillId="8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8" fillId="33" borderId="0" xfId="0" applyFont="1" applyFill="1" applyAlignment="1">
      <alignment/>
    </xf>
    <xf numFmtId="0" fontId="48" fillId="0" borderId="0" xfId="0" applyFont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0" fillId="33" borderId="13" xfId="0" applyFont="1" applyFill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34" borderId="1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NumberFormat="1" applyFill="1" applyAlignment="1">
      <alignment/>
    </xf>
    <xf numFmtId="0" fontId="47" fillId="34" borderId="10" xfId="0" applyFon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8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20.140625" style="0" customWidth="1"/>
    <col min="2" max="2" width="84.57421875" style="0" customWidth="1"/>
  </cols>
  <sheetData>
    <row r="1" ht="15">
      <c r="A1" t="s">
        <v>46</v>
      </c>
    </row>
    <row r="3" spans="1:2" ht="15">
      <c r="A3" s="17" t="s">
        <v>47</v>
      </c>
      <c r="B3" s="17" t="s">
        <v>48</v>
      </c>
    </row>
    <row r="4" spans="1:2" ht="15">
      <c r="A4" s="16" t="s">
        <v>49</v>
      </c>
      <c r="B4" s="16" t="s">
        <v>51</v>
      </c>
    </row>
    <row r="5" spans="1:2" ht="15">
      <c r="A5" s="16" t="s">
        <v>50</v>
      </c>
      <c r="B5" s="16" t="s">
        <v>52</v>
      </c>
    </row>
    <row r="6" spans="1:2" ht="26.25">
      <c r="A6" s="16" t="s">
        <v>53</v>
      </c>
      <c r="B6" s="16" t="s">
        <v>54</v>
      </c>
    </row>
    <row r="7" spans="1:2" ht="15">
      <c r="A7" s="16" t="s">
        <v>55</v>
      </c>
      <c r="B7" s="16" t="s">
        <v>56</v>
      </c>
    </row>
    <row r="8" spans="1:2" ht="15">
      <c r="A8" s="16" t="s">
        <v>57</v>
      </c>
      <c r="B8" s="16" t="s">
        <v>58</v>
      </c>
    </row>
    <row r="9" spans="1:2" ht="15">
      <c r="A9" s="16" t="s">
        <v>59</v>
      </c>
      <c r="B9" s="16" t="s">
        <v>43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8" sqref="A18:IV29"/>
    </sheetView>
  </sheetViews>
  <sheetFormatPr defaultColWidth="9.140625" defaultRowHeight="15"/>
  <sheetData>
    <row r="1" spans="1:8" ht="15">
      <c r="A1" s="10"/>
      <c r="B1" s="10"/>
      <c r="C1" s="10"/>
      <c r="D1" s="10"/>
      <c r="E1" s="10"/>
      <c r="F1" s="10"/>
      <c r="G1" s="10"/>
      <c r="H1" s="10"/>
    </row>
    <row r="2" spans="1:8" ht="15">
      <c r="A2" s="11" t="s">
        <v>0</v>
      </c>
      <c r="B2" s="64" t="s">
        <v>36</v>
      </c>
      <c r="C2" s="65"/>
      <c r="D2" s="64" t="s">
        <v>37</v>
      </c>
      <c r="E2" s="65"/>
      <c r="F2" s="64" t="s">
        <v>71</v>
      </c>
      <c r="G2" s="65"/>
      <c r="H2" s="10"/>
    </row>
    <row r="3" spans="1:8" ht="33.75">
      <c r="A3" s="11"/>
      <c r="B3" s="48" t="s">
        <v>64</v>
      </c>
      <c r="C3" s="48" t="s">
        <v>63</v>
      </c>
      <c r="D3" s="48" t="s">
        <v>64</v>
      </c>
      <c r="E3" s="48" t="s">
        <v>63</v>
      </c>
      <c r="F3" s="48" t="s">
        <v>64</v>
      </c>
      <c r="G3" s="48" t="s">
        <v>63</v>
      </c>
      <c r="H3" s="10"/>
    </row>
    <row r="4" spans="1:8" ht="15" hidden="1">
      <c r="A4" s="11" t="s">
        <v>2</v>
      </c>
      <c r="B4" s="37">
        <v>18</v>
      </c>
      <c r="C4" s="37"/>
      <c r="D4" s="37">
        <v>0</v>
      </c>
      <c r="E4" s="37">
        <v>0</v>
      </c>
      <c r="F4" s="37">
        <v>18</v>
      </c>
      <c r="G4" s="37">
        <v>4</v>
      </c>
      <c r="H4" s="10"/>
    </row>
    <row r="5" spans="1:8" ht="15" hidden="1">
      <c r="A5" s="11" t="s">
        <v>3</v>
      </c>
      <c r="B5" s="37">
        <v>0</v>
      </c>
      <c r="C5" s="37">
        <v>0</v>
      </c>
      <c r="D5" s="37">
        <v>5</v>
      </c>
      <c r="E5" s="37">
        <v>0</v>
      </c>
      <c r="F5" s="37"/>
      <c r="G5" s="37"/>
      <c r="H5" s="10"/>
    </row>
    <row r="6" spans="1:8" ht="15" hidden="1">
      <c r="A6" s="11" t="s">
        <v>4</v>
      </c>
      <c r="B6" s="37">
        <v>0</v>
      </c>
      <c r="C6" s="37">
        <v>0</v>
      </c>
      <c r="D6" s="37">
        <v>10</v>
      </c>
      <c r="E6" s="37">
        <v>145</v>
      </c>
      <c r="F6" s="37"/>
      <c r="G6" s="37"/>
      <c r="H6" s="10"/>
    </row>
    <row r="7" spans="1:8" ht="15" hidden="1">
      <c r="A7" s="11" t="s">
        <v>5</v>
      </c>
      <c r="B7" s="37">
        <v>5</v>
      </c>
      <c r="C7" s="37">
        <v>145</v>
      </c>
      <c r="D7" s="37">
        <v>0</v>
      </c>
      <c r="E7" s="37"/>
      <c r="F7" s="37">
        <v>9</v>
      </c>
      <c r="G7" s="37">
        <v>249</v>
      </c>
      <c r="H7" s="10"/>
    </row>
    <row r="8" spans="1:8" ht="15" hidden="1">
      <c r="A8" s="11" t="s">
        <v>6</v>
      </c>
      <c r="B8" s="37">
        <v>100</v>
      </c>
      <c r="C8" s="37"/>
      <c r="D8" s="37">
        <v>1</v>
      </c>
      <c r="E8" s="37">
        <v>80</v>
      </c>
      <c r="F8" s="37">
        <v>27</v>
      </c>
      <c r="G8" s="37">
        <v>890</v>
      </c>
      <c r="H8" s="10"/>
    </row>
    <row r="9" spans="1:8" ht="15" hidden="1">
      <c r="A9" s="11" t="s">
        <v>7</v>
      </c>
      <c r="B9" s="37">
        <v>2</v>
      </c>
      <c r="C9" s="37">
        <v>80</v>
      </c>
      <c r="D9" s="37">
        <v>48</v>
      </c>
      <c r="E9" s="37">
        <v>450</v>
      </c>
      <c r="F9" s="37">
        <v>1</v>
      </c>
      <c r="G9" s="37">
        <v>100</v>
      </c>
      <c r="H9" s="10"/>
    </row>
    <row r="10" spans="1:8" ht="15" hidden="1">
      <c r="A10" s="11" t="s">
        <v>8</v>
      </c>
      <c r="B10" s="37">
        <v>0</v>
      </c>
      <c r="C10" s="37">
        <v>450</v>
      </c>
      <c r="D10" s="37">
        <v>40</v>
      </c>
      <c r="E10" s="37">
        <v>30</v>
      </c>
      <c r="F10" s="37">
        <v>54</v>
      </c>
      <c r="G10" s="37">
        <v>138</v>
      </c>
      <c r="H10" s="10"/>
    </row>
    <row r="11" spans="1:8" ht="15" hidden="1">
      <c r="A11" s="11" t="s">
        <v>9</v>
      </c>
      <c r="B11" s="37">
        <v>40</v>
      </c>
      <c r="C11" s="37">
        <v>30</v>
      </c>
      <c r="D11" s="37">
        <v>34</v>
      </c>
      <c r="E11" s="37">
        <v>200</v>
      </c>
      <c r="F11" s="37">
        <v>154</v>
      </c>
      <c r="G11" s="37"/>
      <c r="H11" s="10"/>
    </row>
    <row r="12" spans="1:8" ht="15" hidden="1">
      <c r="A12" s="11" t="s">
        <v>10</v>
      </c>
      <c r="B12" s="37">
        <v>24</v>
      </c>
      <c r="C12" s="37">
        <v>200</v>
      </c>
      <c r="D12" s="37">
        <v>3</v>
      </c>
      <c r="E12" s="37">
        <v>150</v>
      </c>
      <c r="F12" s="37"/>
      <c r="G12" s="37"/>
      <c r="H12" s="10"/>
    </row>
    <row r="13" spans="1:8" ht="15" hidden="1">
      <c r="A13" s="11" t="s">
        <v>11</v>
      </c>
      <c r="B13" s="37">
        <v>1</v>
      </c>
      <c r="C13" s="37">
        <v>150</v>
      </c>
      <c r="D13" s="37">
        <v>1</v>
      </c>
      <c r="E13" s="37">
        <v>10</v>
      </c>
      <c r="F13" s="37"/>
      <c r="G13" s="37">
        <v>210</v>
      </c>
      <c r="H13" s="10"/>
    </row>
    <row r="14" spans="1:8" ht="15" hidden="1">
      <c r="A14" s="11" t="s">
        <v>12</v>
      </c>
      <c r="B14" s="37">
        <v>0</v>
      </c>
      <c r="C14" s="37">
        <v>10</v>
      </c>
      <c r="D14" s="37">
        <v>1</v>
      </c>
      <c r="E14" s="37">
        <v>175</v>
      </c>
      <c r="F14" s="37"/>
      <c r="G14" s="37"/>
      <c r="H14" s="10"/>
    </row>
    <row r="15" spans="1:8" ht="15" hidden="1">
      <c r="A15" s="11" t="s">
        <v>13</v>
      </c>
      <c r="B15" s="37">
        <v>0</v>
      </c>
      <c r="C15" s="37">
        <v>175</v>
      </c>
      <c r="D15" s="37">
        <v>21</v>
      </c>
      <c r="E15" s="37">
        <v>13</v>
      </c>
      <c r="F15" s="37">
        <v>3</v>
      </c>
      <c r="G15" s="37">
        <v>90</v>
      </c>
      <c r="H15" s="10"/>
    </row>
    <row r="16" spans="1:8" ht="15" hidden="1">
      <c r="A16" s="11" t="s">
        <v>14</v>
      </c>
      <c r="B16" s="37">
        <v>5</v>
      </c>
      <c r="C16" s="37">
        <v>13</v>
      </c>
      <c r="D16" s="37">
        <v>15</v>
      </c>
      <c r="E16" s="37">
        <v>50</v>
      </c>
      <c r="F16" s="37">
        <v>2</v>
      </c>
      <c r="G16" s="37">
        <v>11</v>
      </c>
      <c r="H16" s="10"/>
    </row>
    <row r="17" spans="1:8" ht="15">
      <c r="A17" s="11" t="s">
        <v>15</v>
      </c>
      <c r="B17" s="37">
        <v>12</v>
      </c>
      <c r="C17" s="37">
        <v>50</v>
      </c>
      <c r="D17" s="37">
        <v>0</v>
      </c>
      <c r="E17" s="37">
        <v>0</v>
      </c>
      <c r="F17" s="37"/>
      <c r="G17" s="37"/>
      <c r="H17" s="10"/>
    </row>
    <row r="18" spans="1:8" ht="15" hidden="1">
      <c r="A18" s="11" t="s">
        <v>16</v>
      </c>
      <c r="B18" s="37">
        <v>0</v>
      </c>
      <c r="C18" s="37">
        <v>0</v>
      </c>
      <c r="D18" s="37">
        <v>7</v>
      </c>
      <c r="E18" s="37">
        <v>166</v>
      </c>
      <c r="F18" s="37">
        <v>5</v>
      </c>
      <c r="G18" s="37"/>
      <c r="H18" s="10"/>
    </row>
    <row r="19" spans="1:8" ht="15" hidden="1">
      <c r="A19" s="11" t="s">
        <v>17</v>
      </c>
      <c r="B19" s="37">
        <v>7</v>
      </c>
      <c r="C19" s="37">
        <v>166</v>
      </c>
      <c r="D19" s="37">
        <v>19</v>
      </c>
      <c r="E19" s="37">
        <v>555</v>
      </c>
      <c r="F19" s="37">
        <v>7</v>
      </c>
      <c r="G19" s="37">
        <v>150</v>
      </c>
      <c r="H19" s="10"/>
    </row>
    <row r="20" spans="1:8" ht="15" hidden="1">
      <c r="A20" s="11" t="s">
        <v>18</v>
      </c>
      <c r="B20" s="37">
        <v>8</v>
      </c>
      <c r="C20" s="37">
        <v>555</v>
      </c>
      <c r="D20" s="37">
        <v>60</v>
      </c>
      <c r="E20" s="37">
        <v>800</v>
      </c>
      <c r="F20" s="37">
        <v>10</v>
      </c>
      <c r="G20" s="37">
        <v>179</v>
      </c>
      <c r="H20" s="10"/>
    </row>
    <row r="21" spans="1:8" ht="15" hidden="1">
      <c r="A21" s="11" t="s">
        <v>19</v>
      </c>
      <c r="B21" s="37">
        <v>53</v>
      </c>
      <c r="C21" s="37">
        <v>800</v>
      </c>
      <c r="D21" s="37">
        <v>40</v>
      </c>
      <c r="E21" s="37">
        <v>0</v>
      </c>
      <c r="F21" s="37"/>
      <c r="G21" s="37"/>
      <c r="H21" s="10"/>
    </row>
    <row r="22" spans="1:8" ht="15" hidden="1">
      <c r="A22" s="11" t="s">
        <v>20</v>
      </c>
      <c r="B22" s="37">
        <v>0</v>
      </c>
      <c r="C22" s="37">
        <v>0</v>
      </c>
      <c r="D22" s="37">
        <v>5</v>
      </c>
      <c r="E22" s="37">
        <v>0</v>
      </c>
      <c r="F22" s="37"/>
      <c r="G22" s="37"/>
      <c r="H22" s="10"/>
    </row>
    <row r="23" spans="1:8" ht="15" hidden="1">
      <c r="A23" s="11" t="s">
        <v>21</v>
      </c>
      <c r="B23" s="37">
        <v>3</v>
      </c>
      <c r="C23" s="37">
        <v>0</v>
      </c>
      <c r="D23" s="37">
        <v>7</v>
      </c>
      <c r="E23" s="37">
        <v>27</v>
      </c>
      <c r="F23" s="37">
        <v>2</v>
      </c>
      <c r="G23" s="37"/>
      <c r="H23" s="10"/>
    </row>
    <row r="24" spans="1:8" ht="15" hidden="1">
      <c r="A24" s="11" t="s">
        <v>22</v>
      </c>
      <c r="B24" s="37">
        <v>6</v>
      </c>
      <c r="C24" s="37">
        <v>27</v>
      </c>
      <c r="D24" s="37">
        <v>30</v>
      </c>
      <c r="E24" s="37">
        <v>300</v>
      </c>
      <c r="F24" s="37">
        <v>7</v>
      </c>
      <c r="G24" s="37"/>
      <c r="H24" s="10"/>
    </row>
    <row r="25" spans="1:8" ht="15" hidden="1">
      <c r="A25" s="11" t="s">
        <v>23</v>
      </c>
      <c r="B25" s="37">
        <v>0</v>
      </c>
      <c r="C25" s="37">
        <v>300</v>
      </c>
      <c r="D25" s="37">
        <v>4</v>
      </c>
      <c r="E25" s="37">
        <v>0</v>
      </c>
      <c r="F25" s="37">
        <v>13</v>
      </c>
      <c r="G25" s="37">
        <v>200</v>
      </c>
      <c r="H25" s="10"/>
    </row>
    <row r="26" spans="1:8" ht="15" hidden="1">
      <c r="A26" s="11" t="s">
        <v>24</v>
      </c>
      <c r="B26" s="37">
        <v>1</v>
      </c>
      <c r="C26" s="37">
        <v>0</v>
      </c>
      <c r="D26" s="37">
        <v>6</v>
      </c>
      <c r="E26" s="37">
        <v>25</v>
      </c>
      <c r="F26" s="37">
        <v>4</v>
      </c>
      <c r="G26" s="37"/>
      <c r="H26" s="10"/>
    </row>
    <row r="27" spans="1:8" ht="15" hidden="1">
      <c r="A27" s="11" t="s">
        <v>25</v>
      </c>
      <c r="B27" s="37">
        <v>6</v>
      </c>
      <c r="C27" s="37">
        <v>25</v>
      </c>
      <c r="D27" s="37">
        <v>0</v>
      </c>
      <c r="E27" s="37"/>
      <c r="F27" s="37">
        <v>3</v>
      </c>
      <c r="G27" s="37">
        <v>10</v>
      </c>
      <c r="H27" s="10"/>
    </row>
    <row r="28" spans="1:8" ht="15" hidden="1">
      <c r="A28" s="11" t="s">
        <v>26</v>
      </c>
      <c r="B28" s="37">
        <v>44</v>
      </c>
      <c r="C28" s="37"/>
      <c r="D28" s="37">
        <v>69</v>
      </c>
      <c r="E28" s="37">
        <v>800</v>
      </c>
      <c r="F28" s="37">
        <v>32</v>
      </c>
      <c r="G28" s="37">
        <v>654</v>
      </c>
      <c r="H28" s="10"/>
    </row>
    <row r="29" spans="1:8" ht="15" hidden="1">
      <c r="A29" s="11" t="s">
        <v>73</v>
      </c>
      <c r="B29" s="37">
        <v>15</v>
      </c>
      <c r="C29" s="37">
        <v>420</v>
      </c>
      <c r="D29" s="37">
        <v>25</v>
      </c>
      <c r="E29" s="37">
        <v>420</v>
      </c>
      <c r="F29" s="37">
        <v>14</v>
      </c>
      <c r="G29" s="37">
        <v>550</v>
      </c>
      <c r="H29" s="10"/>
    </row>
    <row r="30" spans="1:8" ht="15">
      <c r="A30" s="11" t="s">
        <v>30</v>
      </c>
      <c r="B30" s="37">
        <f>245+100</f>
        <v>345</v>
      </c>
      <c r="C30" s="37">
        <v>3596</v>
      </c>
      <c r="D30" s="37">
        <v>451</v>
      </c>
      <c r="E30" s="37">
        <v>4396</v>
      </c>
      <c r="F30" s="37">
        <f>SUM(F4:F29)</f>
        <v>365</v>
      </c>
      <c r="G30" s="37">
        <f>SUM(G4:G29)</f>
        <v>3435</v>
      </c>
      <c r="H30" s="10"/>
    </row>
    <row r="31" spans="1:8" ht="15">
      <c r="A31" s="10"/>
      <c r="B31" s="10"/>
      <c r="C31" s="10"/>
      <c r="D31" s="10"/>
      <c r="E31" s="10"/>
      <c r="F31" s="10"/>
      <c r="G31" s="10"/>
      <c r="H31" s="10"/>
    </row>
    <row r="32" spans="1:8" ht="15">
      <c r="A32" s="10"/>
      <c r="B32" s="10"/>
      <c r="C32" s="10"/>
      <c r="D32" s="10"/>
      <c r="E32" s="10"/>
      <c r="F32" s="10"/>
      <c r="G32" s="10"/>
      <c r="H32" s="10"/>
    </row>
    <row r="33" spans="1:8" ht="15">
      <c r="A33" s="10"/>
      <c r="B33" s="10"/>
      <c r="C33" s="10"/>
      <c r="D33" s="10"/>
      <c r="E33" s="10"/>
      <c r="F33" s="10"/>
      <c r="G33" s="10"/>
      <c r="H33" s="10"/>
    </row>
    <row r="34" spans="1:8" ht="15">
      <c r="A34" s="10"/>
      <c r="B34" s="10"/>
      <c r="C34" s="10"/>
      <c r="D34" s="10"/>
      <c r="E34" s="10"/>
      <c r="F34" s="10"/>
      <c r="G34" s="10"/>
      <c r="H34" s="10"/>
    </row>
    <row r="35" spans="1:8" ht="15">
      <c r="A35" s="10"/>
      <c r="B35" s="10"/>
      <c r="C35" s="10"/>
      <c r="D35" s="10"/>
      <c r="E35" s="10"/>
      <c r="F35" s="10"/>
      <c r="G35" s="10"/>
      <c r="H35" s="10"/>
    </row>
  </sheetData>
  <sheetProtection/>
  <mergeCells count="3">
    <mergeCell ref="B2:C2"/>
    <mergeCell ref="D2:E2"/>
    <mergeCell ref="F2:G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9" sqref="A19:IV30"/>
    </sheetView>
  </sheetViews>
  <sheetFormatPr defaultColWidth="9.140625" defaultRowHeight="15"/>
  <cols>
    <col min="1" max="1" width="10.7109375" style="0" customWidth="1"/>
    <col min="2" max="4" width="13.57421875" style="0" customWidth="1"/>
  </cols>
  <sheetData>
    <row r="1" spans="1:5" ht="15">
      <c r="A1" s="1" t="s">
        <v>27</v>
      </c>
      <c r="B1" s="2"/>
      <c r="C1" s="2"/>
      <c r="D1" s="2"/>
      <c r="E1" s="2"/>
    </row>
    <row r="2" spans="1:5" ht="15">
      <c r="A2" s="2"/>
      <c r="B2" s="24"/>
      <c r="C2" s="2"/>
      <c r="D2" s="2"/>
      <c r="E2" s="2"/>
    </row>
    <row r="3" spans="1:5" ht="15">
      <c r="A3" s="2"/>
      <c r="B3" s="25"/>
      <c r="C3" s="26" t="s">
        <v>74</v>
      </c>
      <c r="D3" s="26"/>
      <c r="E3" s="2"/>
    </row>
    <row r="4" spans="1:5" ht="25.5">
      <c r="A4" s="3" t="s">
        <v>0</v>
      </c>
      <c r="B4" s="21" t="s">
        <v>28</v>
      </c>
      <c r="C4" s="21" t="s">
        <v>29</v>
      </c>
      <c r="D4" s="21" t="s">
        <v>70</v>
      </c>
      <c r="E4" s="2"/>
    </row>
    <row r="5" spans="1:5" ht="15" hidden="1">
      <c r="A5" s="3" t="s">
        <v>2</v>
      </c>
      <c r="B5" s="12">
        <v>0</v>
      </c>
      <c r="C5" s="12"/>
      <c r="D5" s="12"/>
      <c r="E5" s="2"/>
    </row>
    <row r="6" spans="1:5" ht="15" hidden="1">
      <c r="A6" s="3" t="s">
        <v>3</v>
      </c>
      <c r="B6" s="12">
        <v>0</v>
      </c>
      <c r="C6" s="12">
        <v>0</v>
      </c>
      <c r="D6" s="12"/>
      <c r="E6" s="2"/>
    </row>
    <row r="7" spans="1:5" ht="15" hidden="1">
      <c r="A7" s="3" t="s">
        <v>4</v>
      </c>
      <c r="B7" s="12">
        <v>0</v>
      </c>
      <c r="C7" s="12">
        <v>5</v>
      </c>
      <c r="D7" s="12"/>
      <c r="E7" s="2"/>
    </row>
    <row r="8" spans="1:5" ht="15" hidden="1">
      <c r="A8" s="3" t="s">
        <v>5</v>
      </c>
      <c r="B8" s="12">
        <v>0</v>
      </c>
      <c r="C8" s="12">
        <v>2</v>
      </c>
      <c r="D8" s="12"/>
      <c r="E8" s="2"/>
    </row>
    <row r="9" spans="1:5" ht="15" hidden="1">
      <c r="A9" s="3" t="s">
        <v>6</v>
      </c>
      <c r="B9" s="12">
        <v>0</v>
      </c>
      <c r="C9" s="12"/>
      <c r="D9" s="12"/>
      <c r="E9" s="2"/>
    </row>
    <row r="10" spans="1:5" ht="15" hidden="1">
      <c r="A10" s="3" t="s">
        <v>7</v>
      </c>
      <c r="B10" s="12">
        <v>0</v>
      </c>
      <c r="C10" s="12">
        <v>0</v>
      </c>
      <c r="D10" s="12"/>
      <c r="E10" s="2"/>
    </row>
    <row r="11" spans="1:5" ht="15" hidden="1">
      <c r="A11" s="3" t="s">
        <v>8</v>
      </c>
      <c r="B11" s="12"/>
      <c r="C11" s="12">
        <v>4</v>
      </c>
      <c r="D11" s="12"/>
      <c r="E11" s="2"/>
    </row>
    <row r="12" spans="1:5" ht="15" hidden="1">
      <c r="A12" s="3" t="s">
        <v>9</v>
      </c>
      <c r="B12" s="12"/>
      <c r="C12" s="12">
        <v>0</v>
      </c>
      <c r="D12" s="12"/>
      <c r="E12" s="2"/>
    </row>
    <row r="13" spans="1:5" ht="15" hidden="1">
      <c r="A13" s="3" t="s">
        <v>10</v>
      </c>
      <c r="B13" s="12">
        <v>4</v>
      </c>
      <c r="C13" s="12">
        <v>4</v>
      </c>
      <c r="D13" s="12"/>
      <c r="E13" s="2"/>
    </row>
    <row r="14" spans="1:5" ht="15" hidden="1">
      <c r="A14" s="3" t="s">
        <v>11</v>
      </c>
      <c r="B14" s="12">
        <v>0</v>
      </c>
      <c r="C14" s="12">
        <v>2</v>
      </c>
      <c r="D14" s="12">
        <v>6</v>
      </c>
      <c r="E14" s="2"/>
    </row>
    <row r="15" spans="1:5" ht="15" hidden="1">
      <c r="A15" s="3" t="s">
        <v>12</v>
      </c>
      <c r="B15" s="12">
        <v>0</v>
      </c>
      <c r="C15" s="12">
        <v>0</v>
      </c>
      <c r="D15" s="12"/>
      <c r="E15" s="2"/>
    </row>
    <row r="16" spans="1:5" ht="15" hidden="1">
      <c r="A16" s="3" t="s">
        <v>13</v>
      </c>
      <c r="B16" s="12"/>
      <c r="C16" s="12">
        <v>0</v>
      </c>
      <c r="D16" s="12"/>
      <c r="E16" s="2"/>
    </row>
    <row r="17" spans="1:5" ht="15" hidden="1">
      <c r="A17" s="3" t="s">
        <v>14</v>
      </c>
      <c r="B17" s="12">
        <v>1</v>
      </c>
      <c r="C17" s="12">
        <v>1</v>
      </c>
      <c r="D17" s="12">
        <v>1</v>
      </c>
      <c r="E17" s="2"/>
    </row>
    <row r="18" spans="1:5" ht="15">
      <c r="A18" s="3" t="s">
        <v>15</v>
      </c>
      <c r="B18" s="12">
        <v>0</v>
      </c>
      <c r="C18" s="12">
        <v>0</v>
      </c>
      <c r="D18" s="12"/>
      <c r="E18" s="2"/>
    </row>
    <row r="19" spans="1:5" ht="15" hidden="1">
      <c r="A19" s="3" t="s">
        <v>16</v>
      </c>
      <c r="B19" s="12"/>
      <c r="C19" s="12"/>
      <c r="D19" s="12"/>
      <c r="E19" s="2"/>
    </row>
    <row r="20" spans="1:5" ht="15" hidden="1">
      <c r="A20" s="3" t="s">
        <v>17</v>
      </c>
      <c r="B20" s="12">
        <v>0</v>
      </c>
      <c r="C20" s="12">
        <v>0</v>
      </c>
      <c r="D20" s="12"/>
      <c r="E20" s="2"/>
    </row>
    <row r="21" spans="1:5" ht="15" hidden="1">
      <c r="A21" s="3" t="s">
        <v>18</v>
      </c>
      <c r="B21" s="12">
        <v>0</v>
      </c>
      <c r="C21" s="12">
        <v>0</v>
      </c>
      <c r="D21" s="12"/>
      <c r="E21" s="2"/>
    </row>
    <row r="22" spans="1:5" ht="15" hidden="1">
      <c r="A22" s="3" t="s">
        <v>19</v>
      </c>
      <c r="B22" s="12">
        <v>5</v>
      </c>
      <c r="C22" s="12">
        <v>30</v>
      </c>
      <c r="D22" s="12"/>
      <c r="E22" s="2"/>
    </row>
    <row r="23" spans="1:5" ht="15" hidden="1">
      <c r="A23" s="3" t="s">
        <v>20</v>
      </c>
      <c r="B23" s="12"/>
      <c r="C23" s="12">
        <v>0</v>
      </c>
      <c r="D23" s="12"/>
      <c r="E23" s="2"/>
    </row>
    <row r="24" spans="1:5" ht="15" hidden="1">
      <c r="A24" s="3" t="s">
        <v>21</v>
      </c>
      <c r="B24" s="12">
        <v>0</v>
      </c>
      <c r="C24" s="12">
        <v>0</v>
      </c>
      <c r="D24" s="12"/>
      <c r="E24" s="2"/>
    </row>
    <row r="25" spans="1:5" ht="15" hidden="1">
      <c r="A25" s="3" t="s">
        <v>22</v>
      </c>
      <c r="B25" s="12">
        <v>0</v>
      </c>
      <c r="C25" s="12">
        <v>0</v>
      </c>
      <c r="D25" s="12"/>
      <c r="E25" s="2"/>
    </row>
    <row r="26" spans="1:5" ht="15" hidden="1">
      <c r="A26" s="3" t="s">
        <v>23</v>
      </c>
      <c r="B26" s="12">
        <v>8</v>
      </c>
      <c r="C26" s="12">
        <v>8</v>
      </c>
      <c r="D26" s="12">
        <v>2</v>
      </c>
      <c r="E26" s="2"/>
    </row>
    <row r="27" spans="1:5" ht="15" hidden="1">
      <c r="A27" s="3" t="s">
        <v>24</v>
      </c>
      <c r="B27" s="12">
        <v>1</v>
      </c>
      <c r="C27" s="12">
        <v>0</v>
      </c>
      <c r="D27" s="12"/>
      <c r="E27" s="2"/>
    </row>
    <row r="28" spans="1:5" ht="15" hidden="1">
      <c r="A28" s="3" t="s">
        <v>25</v>
      </c>
      <c r="B28" s="12">
        <v>3</v>
      </c>
      <c r="C28" s="12">
        <v>3</v>
      </c>
      <c r="D28" s="12">
        <v>3</v>
      </c>
      <c r="E28" s="2"/>
    </row>
    <row r="29" spans="1:5" ht="15" hidden="1">
      <c r="A29" s="3" t="s">
        <v>26</v>
      </c>
      <c r="B29" s="12">
        <v>2</v>
      </c>
      <c r="C29" s="12">
        <v>0</v>
      </c>
      <c r="D29" s="12"/>
      <c r="E29" s="2"/>
    </row>
    <row r="30" spans="1:5" ht="15" hidden="1">
      <c r="A30" s="3" t="s">
        <v>73</v>
      </c>
      <c r="B30" s="12">
        <v>6</v>
      </c>
      <c r="C30" s="12">
        <v>17</v>
      </c>
      <c r="D30" s="12"/>
      <c r="E30" s="2"/>
    </row>
    <row r="31" spans="1:5" ht="15">
      <c r="A31" s="4" t="s">
        <v>30</v>
      </c>
      <c r="B31" s="15">
        <f>SUM(B5:B30)</f>
        <v>30</v>
      </c>
      <c r="C31" s="15">
        <f>SUM(C5:C30)</f>
        <v>76</v>
      </c>
      <c r="D31" s="12">
        <f>SUM(D5:D30)</f>
        <v>12</v>
      </c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9" sqref="A19:IV30"/>
    </sheetView>
  </sheetViews>
  <sheetFormatPr defaultColWidth="9.140625" defaultRowHeight="15"/>
  <cols>
    <col min="2" max="4" width="15.00390625" style="0" customWidth="1"/>
  </cols>
  <sheetData>
    <row r="1" spans="1:6" ht="15">
      <c r="A1" s="1" t="s">
        <v>31</v>
      </c>
      <c r="B1" s="2"/>
      <c r="C1" s="2"/>
      <c r="D1" s="2"/>
      <c r="E1" s="2"/>
      <c r="F1" s="2"/>
    </row>
    <row r="2" spans="1:3" ht="15">
      <c r="A2" s="2"/>
      <c r="B2" s="2"/>
      <c r="C2" s="2"/>
    </row>
    <row r="3" spans="1:4" ht="15">
      <c r="A3" s="2"/>
      <c r="B3" s="23"/>
      <c r="C3" s="23" t="s">
        <v>74</v>
      </c>
      <c r="D3" s="27"/>
    </row>
    <row r="4" spans="1:6" ht="25.5">
      <c r="A4" s="4" t="s">
        <v>0</v>
      </c>
      <c r="B4" s="21" t="s">
        <v>28</v>
      </c>
      <c r="C4" s="21" t="s">
        <v>29</v>
      </c>
      <c r="D4" s="21" t="s">
        <v>70</v>
      </c>
      <c r="E4" s="2"/>
      <c r="F4" s="2"/>
    </row>
    <row r="5" spans="1:6" ht="15" hidden="1">
      <c r="A5" s="3" t="s">
        <v>2</v>
      </c>
      <c r="B5" s="12">
        <v>18</v>
      </c>
      <c r="C5" s="12"/>
      <c r="D5" s="12">
        <v>18</v>
      </c>
      <c r="E5" s="2"/>
      <c r="F5" s="2"/>
    </row>
    <row r="6" spans="1:6" ht="15" hidden="1">
      <c r="A6" s="3" t="s">
        <v>3</v>
      </c>
      <c r="B6" s="12">
        <v>0</v>
      </c>
      <c r="C6" s="12">
        <v>0</v>
      </c>
      <c r="D6" s="12"/>
      <c r="E6" s="2"/>
      <c r="F6" s="2"/>
    </row>
    <row r="7" spans="1:6" ht="15" hidden="1">
      <c r="A7" s="3" t="s">
        <v>4</v>
      </c>
      <c r="B7" s="12"/>
      <c r="C7" s="12">
        <v>0</v>
      </c>
      <c r="D7" s="12"/>
      <c r="E7" s="2"/>
      <c r="F7" s="2"/>
    </row>
    <row r="8" spans="1:6" ht="15" hidden="1">
      <c r="A8" s="3" t="s">
        <v>5</v>
      </c>
      <c r="B8" s="12">
        <v>5</v>
      </c>
      <c r="C8" s="12">
        <v>8</v>
      </c>
      <c r="D8" s="12">
        <v>9</v>
      </c>
      <c r="E8" s="2"/>
      <c r="F8" s="2"/>
    </row>
    <row r="9" spans="1:6" ht="15" hidden="1">
      <c r="A9" s="3" t="s">
        <v>6</v>
      </c>
      <c r="B9" s="12">
        <v>100</v>
      </c>
      <c r="C9" s="12"/>
      <c r="D9" s="12">
        <v>27</v>
      </c>
      <c r="E9" s="2"/>
      <c r="F9" s="2"/>
    </row>
    <row r="10" spans="1:6" ht="15" hidden="1">
      <c r="A10" s="3" t="s">
        <v>7</v>
      </c>
      <c r="B10" s="12">
        <v>2</v>
      </c>
      <c r="C10" s="12">
        <v>1</v>
      </c>
      <c r="D10" s="12">
        <v>1</v>
      </c>
      <c r="E10" s="2"/>
      <c r="F10" s="2"/>
    </row>
    <row r="11" spans="1:6" ht="15" hidden="1">
      <c r="A11" s="3" t="s">
        <v>8</v>
      </c>
      <c r="B11" s="12">
        <v>0</v>
      </c>
      <c r="C11" s="12">
        <v>44</v>
      </c>
      <c r="D11" s="12">
        <v>54</v>
      </c>
      <c r="E11" s="2"/>
      <c r="F11" s="2"/>
    </row>
    <row r="12" spans="1:6" ht="15" hidden="1">
      <c r="A12" s="3" t="s">
        <v>9</v>
      </c>
      <c r="B12" s="12">
        <v>40</v>
      </c>
      <c r="C12" s="12">
        <v>40</v>
      </c>
      <c r="D12" s="12">
        <v>154</v>
      </c>
      <c r="E12" s="2"/>
      <c r="F12" s="2"/>
    </row>
    <row r="13" spans="1:6" ht="15" hidden="1">
      <c r="A13" s="3" t="s">
        <v>10</v>
      </c>
      <c r="B13" s="12">
        <v>20</v>
      </c>
      <c r="C13" s="12">
        <v>30</v>
      </c>
      <c r="D13" s="12"/>
      <c r="E13" s="2"/>
      <c r="F13" s="2"/>
    </row>
    <row r="14" spans="1:6" ht="15" hidden="1">
      <c r="A14" s="3" t="s">
        <v>11</v>
      </c>
      <c r="B14" s="12">
        <v>1</v>
      </c>
      <c r="C14" s="12">
        <v>1</v>
      </c>
      <c r="D14" s="12"/>
      <c r="E14" s="2"/>
      <c r="F14" s="2"/>
    </row>
    <row r="15" spans="1:6" ht="15" hidden="1">
      <c r="A15" s="3" t="s">
        <v>12</v>
      </c>
      <c r="B15" s="12">
        <v>0</v>
      </c>
      <c r="C15" s="12">
        <v>1</v>
      </c>
      <c r="D15" s="12"/>
      <c r="E15" s="2"/>
      <c r="F15" s="2"/>
    </row>
    <row r="16" spans="1:6" ht="15" hidden="1">
      <c r="A16" s="3" t="s">
        <v>13</v>
      </c>
      <c r="B16" s="12">
        <v>0</v>
      </c>
      <c r="C16" s="12">
        <v>1</v>
      </c>
      <c r="D16" s="12">
        <v>3</v>
      </c>
      <c r="E16" s="2"/>
      <c r="F16" s="2"/>
    </row>
    <row r="17" spans="1:6" ht="15" hidden="1">
      <c r="A17" s="3" t="s">
        <v>14</v>
      </c>
      <c r="B17" s="12">
        <v>4</v>
      </c>
      <c r="C17" s="12">
        <v>20</v>
      </c>
      <c r="D17" s="12">
        <v>2</v>
      </c>
      <c r="E17" s="2"/>
      <c r="F17" s="2"/>
    </row>
    <row r="18" spans="1:6" ht="15">
      <c r="A18" s="3" t="s">
        <v>15</v>
      </c>
      <c r="B18" s="12">
        <v>12</v>
      </c>
      <c r="C18" s="12">
        <v>15</v>
      </c>
      <c r="D18" s="12"/>
      <c r="E18" s="2"/>
      <c r="F18" s="2"/>
    </row>
    <row r="19" spans="1:6" ht="15" hidden="1">
      <c r="A19" s="3" t="s">
        <v>16</v>
      </c>
      <c r="B19" s="12"/>
      <c r="C19" s="12">
        <v>0</v>
      </c>
      <c r="D19" s="12">
        <v>5</v>
      </c>
      <c r="E19" s="2"/>
      <c r="F19" s="2"/>
    </row>
    <row r="20" spans="1:6" ht="15" hidden="1">
      <c r="A20" s="3" t="s">
        <v>17</v>
      </c>
      <c r="B20" s="12">
        <v>7</v>
      </c>
      <c r="C20" s="12">
        <v>7</v>
      </c>
      <c r="D20" s="12">
        <v>7</v>
      </c>
      <c r="E20" s="2"/>
      <c r="F20" s="2"/>
    </row>
    <row r="21" spans="1:6" ht="15" hidden="1">
      <c r="A21" s="3" t="s">
        <v>18</v>
      </c>
      <c r="B21" s="12">
        <v>8</v>
      </c>
      <c r="C21" s="12">
        <v>19</v>
      </c>
      <c r="D21" s="12">
        <v>10</v>
      </c>
      <c r="E21" s="2"/>
      <c r="F21" s="2"/>
    </row>
    <row r="22" spans="1:6" ht="15" hidden="1">
      <c r="A22" s="3" t="s">
        <v>19</v>
      </c>
      <c r="B22" s="12">
        <v>48</v>
      </c>
      <c r="C22" s="12">
        <v>30</v>
      </c>
      <c r="D22" s="12"/>
      <c r="E22" s="2"/>
      <c r="F22" s="2"/>
    </row>
    <row r="23" spans="1:6" ht="15" hidden="1">
      <c r="A23" s="3" t="s">
        <v>20</v>
      </c>
      <c r="B23" s="12"/>
      <c r="C23" s="12">
        <v>40</v>
      </c>
      <c r="D23" s="12"/>
      <c r="E23" s="2"/>
      <c r="F23" s="2"/>
    </row>
    <row r="24" spans="1:6" ht="15" hidden="1">
      <c r="A24" s="3" t="s">
        <v>21</v>
      </c>
      <c r="B24" s="12">
        <v>3</v>
      </c>
      <c r="C24" s="12">
        <v>5</v>
      </c>
      <c r="D24" s="12">
        <v>2</v>
      </c>
      <c r="E24" s="2"/>
      <c r="F24" s="2"/>
    </row>
    <row r="25" spans="1:6" ht="15" hidden="1">
      <c r="A25" s="3" t="s">
        <v>22</v>
      </c>
      <c r="B25" s="12">
        <v>6</v>
      </c>
      <c r="C25" s="12">
        <v>7</v>
      </c>
      <c r="D25" s="12">
        <v>7</v>
      </c>
      <c r="E25" s="2"/>
      <c r="F25" s="2"/>
    </row>
    <row r="26" spans="1:6" ht="15" hidden="1">
      <c r="A26" s="3" t="s">
        <v>23</v>
      </c>
      <c r="B26" s="12">
        <v>22</v>
      </c>
      <c r="C26" s="12">
        <v>22</v>
      </c>
      <c r="D26" s="12">
        <v>13</v>
      </c>
      <c r="E26" s="2"/>
      <c r="F26" s="2"/>
    </row>
    <row r="27" spans="1:6" ht="15" hidden="1">
      <c r="A27" s="3" t="s">
        <v>24</v>
      </c>
      <c r="B27" s="12">
        <v>0</v>
      </c>
      <c r="C27" s="12">
        <v>4</v>
      </c>
      <c r="D27" s="12">
        <v>4</v>
      </c>
      <c r="E27" s="2"/>
      <c r="F27" s="2"/>
    </row>
    <row r="28" spans="1:6" ht="15" hidden="1">
      <c r="A28" s="3" t="s">
        <v>25</v>
      </c>
      <c r="B28" s="12">
        <v>3</v>
      </c>
      <c r="C28" s="12">
        <v>3</v>
      </c>
      <c r="D28" s="12">
        <v>3</v>
      </c>
      <c r="E28" s="2"/>
      <c r="F28" s="2"/>
    </row>
    <row r="29" spans="1:6" ht="15" hidden="1">
      <c r="A29" s="3" t="s">
        <v>26</v>
      </c>
      <c r="B29" s="12">
        <v>42</v>
      </c>
      <c r="C29" s="12">
        <v>69</v>
      </c>
      <c r="D29" s="12">
        <v>32</v>
      </c>
      <c r="E29" s="2"/>
      <c r="F29" s="2"/>
    </row>
    <row r="30" spans="1:6" ht="15" hidden="1">
      <c r="A30" s="3" t="s">
        <v>73</v>
      </c>
      <c r="B30" s="12">
        <v>9</v>
      </c>
      <c r="C30" s="12">
        <v>8</v>
      </c>
      <c r="D30" s="12">
        <v>14</v>
      </c>
      <c r="E30" s="2"/>
      <c r="F30" s="2"/>
    </row>
    <row r="31" spans="1:6" ht="15">
      <c r="A31" s="4" t="s">
        <v>1</v>
      </c>
      <c r="B31" s="15">
        <f>SUM(B5:B30)</f>
        <v>350</v>
      </c>
      <c r="C31" s="15">
        <f>SUM(C5:C30)</f>
        <v>375</v>
      </c>
      <c r="D31" s="12">
        <f>SUM(D5:D30)</f>
        <v>365</v>
      </c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8" sqref="A18:IV29"/>
    </sheetView>
  </sheetViews>
  <sheetFormatPr defaultColWidth="9.140625" defaultRowHeight="15"/>
  <cols>
    <col min="1" max="1" width="13.421875" style="0" customWidth="1"/>
    <col min="2" max="4" width="15.00390625" style="0" customWidth="1"/>
  </cols>
  <sheetData>
    <row r="1" spans="1:5" ht="15">
      <c r="A1" s="2" t="s">
        <v>72</v>
      </c>
      <c r="B1" s="24"/>
      <c r="C1" s="2"/>
      <c r="D1" s="2"/>
      <c r="E1" s="2"/>
    </row>
    <row r="2" spans="1:5" ht="15">
      <c r="A2" s="2"/>
      <c r="B2" s="28"/>
      <c r="C2" s="23" t="s">
        <v>74</v>
      </c>
      <c r="D2" s="23"/>
      <c r="E2" s="2"/>
    </row>
    <row r="3" spans="1:5" ht="25.5">
      <c r="A3" s="4" t="s">
        <v>0</v>
      </c>
      <c r="B3" s="21" t="s">
        <v>28</v>
      </c>
      <c r="C3" s="21" t="s">
        <v>29</v>
      </c>
      <c r="D3" s="21" t="s">
        <v>70</v>
      </c>
      <c r="E3" s="2"/>
    </row>
    <row r="4" spans="1:5" ht="15" hidden="1">
      <c r="A4" s="3" t="s">
        <v>2</v>
      </c>
      <c r="B4" s="12">
        <v>3</v>
      </c>
      <c r="C4" s="12"/>
      <c r="D4" s="12">
        <v>4</v>
      </c>
      <c r="E4" s="2"/>
    </row>
    <row r="5" spans="1:5" ht="15" hidden="1">
      <c r="A5" s="3" t="s">
        <v>3</v>
      </c>
      <c r="B5" s="12"/>
      <c r="C5" s="12"/>
      <c r="D5" s="12"/>
      <c r="E5" s="2"/>
    </row>
    <row r="6" spans="1:5" ht="15" hidden="1">
      <c r="A6" s="3" t="s">
        <v>4</v>
      </c>
      <c r="B6" s="12"/>
      <c r="C6" s="12"/>
      <c r="D6" s="12"/>
      <c r="E6" s="2"/>
    </row>
    <row r="7" spans="1:5" ht="15" hidden="1">
      <c r="A7" s="3" t="s">
        <v>5</v>
      </c>
      <c r="B7" s="12">
        <v>157</v>
      </c>
      <c r="C7" s="12">
        <v>145</v>
      </c>
      <c r="D7" s="12">
        <v>249</v>
      </c>
      <c r="E7" s="2"/>
    </row>
    <row r="8" spans="1:5" ht="15" hidden="1">
      <c r="A8" s="3" t="s">
        <v>6</v>
      </c>
      <c r="B8" s="12">
        <v>1329</v>
      </c>
      <c r="C8" s="12"/>
      <c r="D8" s="12">
        <v>890</v>
      </c>
      <c r="E8" s="2"/>
    </row>
    <row r="9" spans="1:5" ht="15" hidden="1">
      <c r="A9" s="3" t="s">
        <v>7</v>
      </c>
      <c r="B9" s="12">
        <v>100</v>
      </c>
      <c r="C9" s="12">
        <v>80</v>
      </c>
      <c r="D9" s="12">
        <v>100</v>
      </c>
      <c r="E9" s="2"/>
    </row>
    <row r="10" spans="1:5" ht="15" hidden="1">
      <c r="A10" s="3" t="s">
        <v>8</v>
      </c>
      <c r="B10" s="12"/>
      <c r="C10" s="12">
        <v>450</v>
      </c>
      <c r="D10" s="12">
        <v>138</v>
      </c>
      <c r="E10" s="2"/>
    </row>
    <row r="11" spans="1:5" ht="15" hidden="1">
      <c r="A11" s="3" t="s">
        <v>9</v>
      </c>
      <c r="B11" s="12">
        <v>27</v>
      </c>
      <c r="C11" s="12">
        <v>30</v>
      </c>
      <c r="D11" s="12"/>
      <c r="E11" s="2"/>
    </row>
    <row r="12" spans="1:5" ht="15" hidden="1">
      <c r="A12" s="3" t="s">
        <v>10</v>
      </c>
      <c r="B12" s="12">
        <v>202</v>
      </c>
      <c r="C12" s="12">
        <v>200</v>
      </c>
      <c r="D12" s="12"/>
      <c r="E12" s="2"/>
    </row>
    <row r="13" spans="1:5" ht="15" hidden="1">
      <c r="A13" s="3" t="s">
        <v>11</v>
      </c>
      <c r="B13" s="12">
        <v>200</v>
      </c>
      <c r="C13" s="12">
        <v>150</v>
      </c>
      <c r="D13" s="12">
        <v>210</v>
      </c>
      <c r="E13" s="2"/>
    </row>
    <row r="14" spans="1:5" ht="15" hidden="1">
      <c r="A14" s="3" t="s">
        <v>12</v>
      </c>
      <c r="B14" s="12"/>
      <c r="C14" s="12">
        <v>10</v>
      </c>
      <c r="D14" s="12"/>
      <c r="E14" s="2"/>
    </row>
    <row r="15" spans="1:5" ht="15" hidden="1">
      <c r="A15" s="3" t="s">
        <v>13</v>
      </c>
      <c r="B15" s="12"/>
      <c r="C15" s="12">
        <v>175</v>
      </c>
      <c r="D15" s="12">
        <v>90</v>
      </c>
      <c r="E15" s="2"/>
    </row>
    <row r="16" spans="1:5" ht="15" hidden="1">
      <c r="A16" s="3" t="s">
        <v>14</v>
      </c>
      <c r="B16" s="12">
        <v>12</v>
      </c>
      <c r="C16" s="12">
        <v>13</v>
      </c>
      <c r="D16" s="12">
        <v>11</v>
      </c>
      <c r="E16" s="2"/>
    </row>
    <row r="17" spans="1:5" ht="15">
      <c r="A17" s="3" t="s">
        <v>15</v>
      </c>
      <c r="B17" s="12">
        <v>64</v>
      </c>
      <c r="C17" s="12">
        <v>50</v>
      </c>
      <c r="D17" s="12"/>
      <c r="E17" s="2"/>
    </row>
    <row r="18" spans="1:5" ht="15" hidden="1">
      <c r="A18" s="3" t="s">
        <v>16</v>
      </c>
      <c r="B18" s="12"/>
      <c r="C18" s="12"/>
      <c r="D18" s="12"/>
      <c r="E18" s="2"/>
    </row>
    <row r="19" spans="1:5" ht="15" hidden="1">
      <c r="A19" s="3" t="s">
        <v>17</v>
      </c>
      <c r="B19" s="12">
        <v>180</v>
      </c>
      <c r="C19" s="12">
        <v>166</v>
      </c>
      <c r="D19" s="12">
        <v>150</v>
      </c>
      <c r="E19" s="2"/>
    </row>
    <row r="20" spans="1:5" ht="15" hidden="1">
      <c r="A20" s="3" t="s">
        <v>18</v>
      </c>
      <c r="B20" s="12">
        <v>158</v>
      </c>
      <c r="C20" s="12">
        <v>555</v>
      </c>
      <c r="D20" s="12">
        <v>179</v>
      </c>
      <c r="E20" s="2"/>
    </row>
    <row r="21" spans="1:5" ht="15" hidden="1">
      <c r="A21" s="3" t="s">
        <v>19</v>
      </c>
      <c r="B21" s="12">
        <v>940</v>
      </c>
      <c r="C21" s="12">
        <v>800</v>
      </c>
      <c r="D21" s="12"/>
      <c r="E21" s="2"/>
    </row>
    <row r="22" spans="1:5" ht="15" hidden="1">
      <c r="A22" s="3" t="s">
        <v>20</v>
      </c>
      <c r="B22" s="12"/>
      <c r="C22" s="12"/>
      <c r="D22" s="12"/>
      <c r="E22" s="2"/>
    </row>
    <row r="23" spans="1:5" ht="15" hidden="1">
      <c r="A23" s="3" t="s">
        <v>21</v>
      </c>
      <c r="B23" s="12">
        <v>23</v>
      </c>
      <c r="C23" s="12"/>
      <c r="D23" s="12"/>
      <c r="E23" s="2"/>
    </row>
    <row r="24" spans="1:5" ht="15" hidden="1">
      <c r="A24" s="3" t="s">
        <v>22</v>
      </c>
      <c r="B24" s="12"/>
      <c r="C24" s="12">
        <v>27</v>
      </c>
      <c r="D24" s="12"/>
      <c r="E24" s="2"/>
    </row>
    <row r="25" spans="1:5" ht="15" hidden="1">
      <c r="A25" s="3" t="s">
        <v>23</v>
      </c>
      <c r="B25" s="12">
        <v>422</v>
      </c>
      <c r="C25" s="12">
        <v>300</v>
      </c>
      <c r="D25" s="12">
        <v>200</v>
      </c>
      <c r="E25" s="2"/>
    </row>
    <row r="26" spans="1:5" ht="15" hidden="1">
      <c r="A26" s="3" t="s">
        <v>24</v>
      </c>
      <c r="B26" s="12"/>
      <c r="C26" s="12"/>
      <c r="D26" s="12"/>
      <c r="E26" s="2"/>
    </row>
    <row r="27" spans="1:5" ht="15" hidden="1">
      <c r="A27" s="3" t="s">
        <v>25</v>
      </c>
      <c r="B27" s="12"/>
      <c r="C27" s="12">
        <v>25</v>
      </c>
      <c r="D27" s="12">
        <v>10</v>
      </c>
      <c r="E27" s="2"/>
    </row>
    <row r="28" spans="1:5" ht="15" hidden="1">
      <c r="A28" s="3" t="s">
        <v>26</v>
      </c>
      <c r="B28" s="12">
        <v>904</v>
      </c>
      <c r="C28" s="12">
        <v>800</v>
      </c>
      <c r="D28" s="12">
        <v>654</v>
      </c>
      <c r="E28" s="2"/>
    </row>
    <row r="29" spans="1:5" ht="15" hidden="1">
      <c r="A29" s="3" t="s">
        <v>73</v>
      </c>
      <c r="B29" s="12">
        <v>547</v>
      </c>
      <c r="C29" s="12">
        <v>420</v>
      </c>
      <c r="D29" s="12">
        <v>550</v>
      </c>
      <c r="E29" s="2"/>
    </row>
    <row r="30" spans="1:5" ht="15">
      <c r="A30" s="4" t="s">
        <v>1</v>
      </c>
      <c r="B30" s="15">
        <f>SUM(B4:B29)</f>
        <v>5268</v>
      </c>
      <c r="C30" s="15">
        <f>SUM(C4:C29)</f>
        <v>4396</v>
      </c>
      <c r="D30" s="12">
        <f>SUM(D4:D29)</f>
        <v>3435</v>
      </c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9" sqref="A19:IV30"/>
    </sheetView>
  </sheetViews>
  <sheetFormatPr defaultColWidth="9.140625" defaultRowHeight="15"/>
  <cols>
    <col min="1" max="1" width="11.28125" style="0" customWidth="1"/>
    <col min="2" max="4" width="14.140625" style="0" customWidth="1"/>
  </cols>
  <sheetData>
    <row r="1" spans="1:5" ht="15">
      <c r="A1" s="1" t="s">
        <v>32</v>
      </c>
      <c r="B1" s="2"/>
      <c r="C1" s="2"/>
      <c r="D1" s="2"/>
      <c r="E1" s="2"/>
    </row>
    <row r="2" spans="1:5" ht="15">
      <c r="A2" s="2"/>
      <c r="E2" s="2"/>
    </row>
    <row r="3" spans="1:5" ht="15">
      <c r="A3" s="2"/>
      <c r="B3" s="27"/>
      <c r="C3" s="27" t="s">
        <v>74</v>
      </c>
      <c r="D3" s="27"/>
      <c r="E3" s="2"/>
    </row>
    <row r="4" spans="1:5" ht="25.5">
      <c r="A4" s="6" t="s">
        <v>0</v>
      </c>
      <c r="B4" s="21" t="s">
        <v>28</v>
      </c>
      <c r="C4" s="21" t="s">
        <v>29</v>
      </c>
      <c r="D4" s="21" t="s">
        <v>70</v>
      </c>
      <c r="E4" s="2"/>
    </row>
    <row r="5" spans="1:5" ht="15" hidden="1">
      <c r="A5" s="3" t="s">
        <v>2</v>
      </c>
      <c r="B5" s="12">
        <v>0</v>
      </c>
      <c r="C5" s="12"/>
      <c r="D5" s="12"/>
      <c r="E5" s="2"/>
    </row>
    <row r="6" spans="1:5" ht="15" hidden="1">
      <c r="A6" s="3" t="s">
        <v>3</v>
      </c>
      <c r="B6" s="12">
        <v>5</v>
      </c>
      <c r="C6" s="12">
        <v>4</v>
      </c>
      <c r="D6" s="12">
        <v>4</v>
      </c>
      <c r="E6" s="2"/>
    </row>
    <row r="7" spans="1:5" ht="15" hidden="1">
      <c r="A7" s="3" t="s">
        <v>4</v>
      </c>
      <c r="B7" s="12">
        <v>0</v>
      </c>
      <c r="C7" s="12">
        <v>0</v>
      </c>
      <c r="D7" s="12"/>
      <c r="E7" s="2"/>
    </row>
    <row r="8" spans="1:5" ht="15" hidden="1">
      <c r="A8" s="3" t="s">
        <v>5</v>
      </c>
      <c r="B8" s="12">
        <v>1</v>
      </c>
      <c r="C8" s="12">
        <v>20</v>
      </c>
      <c r="D8" s="12"/>
      <c r="E8" s="2"/>
    </row>
    <row r="9" spans="1:5" ht="15" hidden="1">
      <c r="A9" s="3" t="s">
        <v>6</v>
      </c>
      <c r="B9" s="12">
        <v>24</v>
      </c>
      <c r="C9" s="12"/>
      <c r="D9" s="12">
        <v>18</v>
      </c>
      <c r="E9" s="2"/>
    </row>
    <row r="10" spans="1:5" ht="15" hidden="1">
      <c r="A10" s="3" t="s">
        <v>7</v>
      </c>
      <c r="B10" s="12">
        <v>0</v>
      </c>
      <c r="C10" s="12">
        <v>0</v>
      </c>
      <c r="D10" s="12">
        <v>14</v>
      </c>
      <c r="E10" s="2"/>
    </row>
    <row r="11" spans="1:5" ht="15" hidden="1">
      <c r="A11" s="3" t="s">
        <v>8</v>
      </c>
      <c r="B11" s="12"/>
      <c r="C11" s="12">
        <v>35</v>
      </c>
      <c r="D11" s="12">
        <v>20</v>
      </c>
      <c r="E11" s="2"/>
    </row>
    <row r="12" spans="1:5" ht="15" hidden="1">
      <c r="A12" s="3" t="s">
        <v>9</v>
      </c>
      <c r="B12" s="12">
        <v>0</v>
      </c>
      <c r="C12" s="12">
        <v>0</v>
      </c>
      <c r="D12" s="12"/>
      <c r="E12" s="2"/>
    </row>
    <row r="13" spans="1:5" ht="15" hidden="1">
      <c r="A13" s="3" t="s">
        <v>10</v>
      </c>
      <c r="B13" s="12">
        <v>0</v>
      </c>
      <c r="C13" s="12"/>
      <c r="D13" s="12"/>
      <c r="E13" s="2"/>
    </row>
    <row r="14" spans="1:5" ht="15" hidden="1">
      <c r="A14" s="3" t="s">
        <v>11</v>
      </c>
      <c r="B14" s="12">
        <v>252</v>
      </c>
      <c r="C14" s="12">
        <v>1200</v>
      </c>
      <c r="D14" s="12">
        <v>880</v>
      </c>
      <c r="E14" s="2"/>
    </row>
    <row r="15" spans="1:5" ht="15" hidden="1">
      <c r="A15" s="3" t="s">
        <v>12</v>
      </c>
      <c r="B15" s="12">
        <v>0</v>
      </c>
      <c r="C15" s="12">
        <v>15</v>
      </c>
      <c r="D15" s="12">
        <v>44</v>
      </c>
      <c r="E15" s="2"/>
    </row>
    <row r="16" spans="1:5" ht="15" hidden="1">
      <c r="A16" s="3" t="s">
        <v>13</v>
      </c>
      <c r="B16" s="12">
        <v>0</v>
      </c>
      <c r="C16" s="12">
        <v>0</v>
      </c>
      <c r="D16" s="12">
        <v>42</v>
      </c>
      <c r="E16" s="2"/>
    </row>
    <row r="17" spans="1:5" ht="15" hidden="1">
      <c r="A17" s="3" t="s">
        <v>14</v>
      </c>
      <c r="B17" s="12">
        <v>0</v>
      </c>
      <c r="C17" s="12">
        <v>50</v>
      </c>
      <c r="D17" s="12">
        <v>27</v>
      </c>
      <c r="E17" s="2"/>
    </row>
    <row r="18" spans="1:5" ht="15">
      <c r="A18" s="3" t="s">
        <v>15</v>
      </c>
      <c r="B18" s="12">
        <v>1</v>
      </c>
      <c r="C18" s="12">
        <v>10</v>
      </c>
      <c r="D18" s="12"/>
      <c r="E18" s="2"/>
    </row>
    <row r="19" spans="1:5" ht="15" hidden="1">
      <c r="A19" s="3" t="s">
        <v>16</v>
      </c>
      <c r="B19" s="12">
        <v>0</v>
      </c>
      <c r="C19" s="12">
        <v>0</v>
      </c>
      <c r="D19" s="12"/>
      <c r="E19" s="2"/>
    </row>
    <row r="20" spans="1:5" ht="15" hidden="1">
      <c r="A20" s="3" t="s">
        <v>17</v>
      </c>
      <c r="B20" s="12">
        <v>0</v>
      </c>
      <c r="C20" s="12">
        <v>0</v>
      </c>
      <c r="D20" s="12"/>
      <c r="E20" s="2"/>
    </row>
    <row r="21" spans="1:5" ht="15" hidden="1">
      <c r="A21" s="3" t="s">
        <v>18</v>
      </c>
      <c r="B21" s="12">
        <v>0</v>
      </c>
      <c r="C21" s="12">
        <v>20</v>
      </c>
      <c r="D21" s="12"/>
      <c r="E21" s="2"/>
    </row>
    <row r="22" spans="1:5" ht="15" hidden="1">
      <c r="A22" s="3" t="s">
        <v>19</v>
      </c>
      <c r="B22" s="29">
        <v>9</v>
      </c>
      <c r="C22" s="29">
        <v>35</v>
      </c>
      <c r="D22" s="12"/>
      <c r="E22" s="2"/>
    </row>
    <row r="23" spans="1:5" ht="15" hidden="1">
      <c r="A23" s="3" t="s">
        <v>20</v>
      </c>
      <c r="B23" s="12">
        <v>16</v>
      </c>
      <c r="C23" s="12">
        <v>70</v>
      </c>
      <c r="D23" s="12">
        <v>20</v>
      </c>
      <c r="E23" s="2"/>
    </row>
    <row r="24" spans="1:5" ht="15" hidden="1">
      <c r="A24" s="3" t="s">
        <v>21</v>
      </c>
      <c r="B24" s="12">
        <v>0</v>
      </c>
      <c r="C24" s="12">
        <v>0</v>
      </c>
      <c r="D24" s="12"/>
      <c r="E24" s="2"/>
    </row>
    <row r="25" spans="1:5" ht="15" hidden="1">
      <c r="A25" s="3" t="s">
        <v>22</v>
      </c>
      <c r="B25" s="12">
        <v>14</v>
      </c>
      <c r="C25" s="12">
        <v>0</v>
      </c>
      <c r="D25" s="12"/>
      <c r="E25" s="2"/>
    </row>
    <row r="26" spans="1:5" ht="15" hidden="1">
      <c r="A26" s="3" t="s">
        <v>23</v>
      </c>
      <c r="B26" s="12"/>
      <c r="C26" s="12">
        <v>500</v>
      </c>
      <c r="D26" s="12"/>
      <c r="E26" s="2"/>
    </row>
    <row r="27" spans="1:5" ht="15" hidden="1">
      <c r="A27" s="3" t="s">
        <v>24</v>
      </c>
      <c r="B27" s="12">
        <v>0</v>
      </c>
      <c r="C27" s="12">
        <v>0</v>
      </c>
      <c r="D27" s="12"/>
      <c r="E27" s="2"/>
    </row>
    <row r="28" spans="1:5" ht="15" hidden="1">
      <c r="A28" s="3" t="s">
        <v>25</v>
      </c>
      <c r="B28" s="12">
        <v>0</v>
      </c>
      <c r="C28" s="12">
        <v>100</v>
      </c>
      <c r="D28" s="12">
        <v>1</v>
      </c>
      <c r="E28" s="2"/>
    </row>
    <row r="29" spans="1:5" ht="15" hidden="1">
      <c r="A29" s="3" t="s">
        <v>26</v>
      </c>
      <c r="B29" s="12">
        <v>7</v>
      </c>
      <c r="C29" s="12">
        <v>8</v>
      </c>
      <c r="D29" s="12">
        <v>5</v>
      </c>
      <c r="E29" s="2"/>
    </row>
    <row r="30" spans="1:5" ht="15" hidden="1">
      <c r="A30" s="7" t="s">
        <v>73</v>
      </c>
      <c r="B30" s="12">
        <v>0</v>
      </c>
      <c r="C30" s="12">
        <v>10</v>
      </c>
      <c r="D30" s="12"/>
      <c r="E30" s="2"/>
    </row>
    <row r="31" spans="1:5" ht="15">
      <c r="A31" s="2" t="s">
        <v>30</v>
      </c>
      <c r="B31" s="12">
        <v>329</v>
      </c>
      <c r="C31" s="12">
        <v>2077</v>
      </c>
      <c r="D31" s="12">
        <f>SUM(D5:D30)</f>
        <v>1075</v>
      </c>
      <c r="E31" s="2"/>
    </row>
    <row r="32" spans="1:5" ht="15">
      <c r="A32" s="2"/>
      <c r="B32" s="2"/>
      <c r="C32" s="2"/>
      <c r="D32" s="2"/>
      <c r="E32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20" sqref="A20:IV31"/>
    </sheetView>
  </sheetViews>
  <sheetFormatPr defaultColWidth="9.140625" defaultRowHeight="15"/>
  <cols>
    <col min="1" max="1" width="11.00390625" style="0" customWidth="1"/>
  </cols>
  <sheetData>
    <row r="1" spans="1:8" ht="15">
      <c r="A1" s="1" t="s">
        <v>33</v>
      </c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5">
      <c r="A3" s="2"/>
      <c r="B3" s="23"/>
      <c r="C3" s="23"/>
      <c r="D3" s="23" t="s">
        <v>74</v>
      </c>
      <c r="E3" s="23"/>
      <c r="F3" s="23"/>
      <c r="G3" s="23"/>
      <c r="H3" s="2"/>
    </row>
    <row r="4" spans="1:8" ht="25.5" customHeight="1">
      <c r="A4" s="3"/>
      <c r="B4" s="49" t="s">
        <v>36</v>
      </c>
      <c r="C4" s="49"/>
      <c r="D4" s="49" t="s">
        <v>37</v>
      </c>
      <c r="E4" s="49"/>
      <c r="F4" s="50" t="s">
        <v>71</v>
      </c>
      <c r="G4" s="50"/>
      <c r="H4" s="2"/>
    </row>
    <row r="5" spans="1:8" ht="38.25">
      <c r="A5" s="5" t="s">
        <v>0</v>
      </c>
      <c r="B5" s="30" t="s">
        <v>34</v>
      </c>
      <c r="C5" s="30" t="s">
        <v>35</v>
      </c>
      <c r="D5" s="30" t="s">
        <v>34</v>
      </c>
      <c r="E5" s="30" t="s">
        <v>35</v>
      </c>
      <c r="F5" s="30" t="s">
        <v>34</v>
      </c>
      <c r="G5" s="30" t="s">
        <v>35</v>
      </c>
      <c r="H5" s="2"/>
    </row>
    <row r="6" spans="1:8" ht="15" hidden="1">
      <c r="A6" s="3" t="s">
        <v>2</v>
      </c>
      <c r="B6" s="12">
        <v>0</v>
      </c>
      <c r="C6" s="12">
        <v>0</v>
      </c>
      <c r="D6" s="12"/>
      <c r="E6" s="12"/>
      <c r="F6" s="12"/>
      <c r="G6" s="12"/>
      <c r="H6" s="2"/>
    </row>
    <row r="7" spans="1:8" ht="15" hidden="1">
      <c r="A7" s="3" t="s">
        <v>3</v>
      </c>
      <c r="B7" s="12">
        <v>0</v>
      </c>
      <c r="C7" s="12">
        <v>0</v>
      </c>
      <c r="D7" s="12">
        <v>0</v>
      </c>
      <c r="E7" s="12">
        <v>0</v>
      </c>
      <c r="F7" s="12"/>
      <c r="G7" s="12"/>
      <c r="H7" s="2"/>
    </row>
    <row r="8" spans="1:8" ht="15" hidden="1">
      <c r="A8" s="3" t="s">
        <v>4</v>
      </c>
      <c r="B8" s="12"/>
      <c r="C8" s="12"/>
      <c r="D8" s="12">
        <v>0</v>
      </c>
      <c r="E8" s="12">
        <v>0</v>
      </c>
      <c r="F8" s="12"/>
      <c r="G8" s="12"/>
      <c r="H8" s="2"/>
    </row>
    <row r="9" spans="1:8" ht="15" hidden="1">
      <c r="A9" s="3" t="s">
        <v>5</v>
      </c>
      <c r="B9" s="12">
        <v>2</v>
      </c>
      <c r="C9" s="12">
        <v>0</v>
      </c>
      <c r="D9" s="12">
        <v>2</v>
      </c>
      <c r="E9" s="12"/>
      <c r="F9" s="12">
        <v>2</v>
      </c>
      <c r="G9" s="12"/>
      <c r="H9" s="2"/>
    </row>
    <row r="10" spans="1:8" ht="15" hidden="1">
      <c r="A10" s="3" t="s">
        <v>6</v>
      </c>
      <c r="B10" s="12">
        <v>2</v>
      </c>
      <c r="C10" s="12">
        <v>0</v>
      </c>
      <c r="D10" s="12"/>
      <c r="E10" s="12"/>
      <c r="F10" s="12">
        <v>2</v>
      </c>
      <c r="G10" s="12"/>
      <c r="H10" s="2"/>
    </row>
    <row r="11" spans="1:8" ht="15" hidden="1">
      <c r="A11" s="3" t="s">
        <v>7</v>
      </c>
      <c r="B11" s="12">
        <v>0</v>
      </c>
      <c r="C11" s="12">
        <v>0</v>
      </c>
      <c r="D11" s="12">
        <v>0</v>
      </c>
      <c r="E11" s="12">
        <v>0</v>
      </c>
      <c r="F11" s="12"/>
      <c r="G11" s="12"/>
      <c r="H11" s="2"/>
    </row>
    <row r="12" spans="1:8" ht="15" hidden="1">
      <c r="A12" s="3" t="s">
        <v>8</v>
      </c>
      <c r="B12" s="12">
        <v>2</v>
      </c>
      <c r="C12" s="12">
        <v>2</v>
      </c>
      <c r="D12" s="12">
        <v>0</v>
      </c>
      <c r="E12" s="12">
        <v>0</v>
      </c>
      <c r="F12" s="12">
        <v>3</v>
      </c>
      <c r="G12" s="12"/>
      <c r="H12" s="2"/>
    </row>
    <row r="13" spans="1:8" ht="15" hidden="1">
      <c r="A13" s="3" t="s">
        <v>9</v>
      </c>
      <c r="B13" s="12">
        <v>0</v>
      </c>
      <c r="C13" s="12">
        <v>0</v>
      </c>
      <c r="D13" s="12">
        <v>3</v>
      </c>
      <c r="E13" s="12">
        <v>0</v>
      </c>
      <c r="F13" s="12">
        <v>2</v>
      </c>
      <c r="G13" s="12"/>
      <c r="H13" s="2"/>
    </row>
    <row r="14" spans="1:8" ht="15" hidden="1">
      <c r="A14" s="3" t="s">
        <v>10</v>
      </c>
      <c r="B14" s="12">
        <v>2</v>
      </c>
      <c r="C14" s="12"/>
      <c r="D14" s="12"/>
      <c r="E14" s="12"/>
      <c r="F14" s="12">
        <v>1</v>
      </c>
      <c r="G14" s="12"/>
      <c r="H14" s="2"/>
    </row>
    <row r="15" spans="1:8" ht="15" hidden="1">
      <c r="A15" s="3" t="s">
        <v>11</v>
      </c>
      <c r="B15" s="12">
        <v>0</v>
      </c>
      <c r="C15" s="12"/>
      <c r="D15" s="12">
        <v>5</v>
      </c>
      <c r="E15" s="12">
        <v>0</v>
      </c>
      <c r="F15" s="12"/>
      <c r="G15" s="12"/>
      <c r="H15" s="2"/>
    </row>
    <row r="16" spans="1:8" ht="15" hidden="1">
      <c r="A16" s="3" t="s">
        <v>12</v>
      </c>
      <c r="B16" s="12">
        <v>0</v>
      </c>
      <c r="C16" s="12">
        <v>0</v>
      </c>
      <c r="D16" s="12">
        <v>1</v>
      </c>
      <c r="E16" s="12">
        <v>0</v>
      </c>
      <c r="F16" s="12"/>
      <c r="G16" s="12"/>
      <c r="H16" s="2"/>
    </row>
    <row r="17" spans="1:8" ht="15" hidden="1">
      <c r="A17" s="3" t="s">
        <v>13</v>
      </c>
      <c r="B17" s="12">
        <v>2</v>
      </c>
      <c r="C17" s="12">
        <v>0</v>
      </c>
      <c r="D17" s="12">
        <v>2</v>
      </c>
      <c r="E17" s="12">
        <v>0</v>
      </c>
      <c r="F17" s="12">
        <v>2</v>
      </c>
      <c r="G17" s="12"/>
      <c r="H17" s="2"/>
    </row>
    <row r="18" spans="1:8" ht="15" hidden="1">
      <c r="A18" s="3" t="s">
        <v>14</v>
      </c>
      <c r="B18" s="12">
        <v>3</v>
      </c>
      <c r="C18" s="12">
        <v>0</v>
      </c>
      <c r="D18" s="12">
        <v>4</v>
      </c>
      <c r="E18" s="12">
        <v>0</v>
      </c>
      <c r="F18" s="12">
        <v>7</v>
      </c>
      <c r="G18" s="12"/>
      <c r="H18" s="2"/>
    </row>
    <row r="19" spans="1:8" ht="15">
      <c r="A19" s="3" t="s">
        <v>15</v>
      </c>
      <c r="B19" s="12">
        <v>1</v>
      </c>
      <c r="C19" s="12">
        <v>0</v>
      </c>
      <c r="D19" s="12">
        <v>1</v>
      </c>
      <c r="E19" s="12">
        <v>0</v>
      </c>
      <c r="F19" s="12">
        <v>1</v>
      </c>
      <c r="G19" s="12"/>
      <c r="H19" s="2"/>
    </row>
    <row r="20" spans="1:8" ht="15" hidden="1">
      <c r="A20" s="3" t="s">
        <v>16</v>
      </c>
      <c r="B20" s="12">
        <v>1</v>
      </c>
      <c r="C20" s="12">
        <v>0</v>
      </c>
      <c r="D20" s="12">
        <v>0</v>
      </c>
      <c r="E20" s="12">
        <v>0</v>
      </c>
      <c r="F20" s="12">
        <v>2</v>
      </c>
      <c r="G20" s="12"/>
      <c r="H20" s="2"/>
    </row>
    <row r="21" spans="1:8" ht="15" hidden="1">
      <c r="A21" s="3" t="s">
        <v>17</v>
      </c>
      <c r="B21" s="12">
        <v>1</v>
      </c>
      <c r="C21" s="12">
        <v>0</v>
      </c>
      <c r="D21" s="12">
        <v>1</v>
      </c>
      <c r="E21" s="12">
        <v>0</v>
      </c>
      <c r="F21" s="12">
        <v>2</v>
      </c>
      <c r="G21" s="12"/>
      <c r="H21" s="2"/>
    </row>
    <row r="22" spans="1:8" ht="15" hidden="1">
      <c r="A22" s="3" t="s">
        <v>18</v>
      </c>
      <c r="B22" s="12">
        <v>1</v>
      </c>
      <c r="C22" s="12">
        <v>0</v>
      </c>
      <c r="D22" s="12">
        <v>1</v>
      </c>
      <c r="E22" s="12">
        <v>0</v>
      </c>
      <c r="F22" s="12">
        <v>1</v>
      </c>
      <c r="G22" s="12"/>
      <c r="H22" s="2"/>
    </row>
    <row r="23" spans="1:8" ht="15" hidden="1">
      <c r="A23" s="3" t="s">
        <v>19</v>
      </c>
      <c r="B23" s="12">
        <v>1</v>
      </c>
      <c r="C23" s="12">
        <v>1</v>
      </c>
      <c r="D23" s="12">
        <v>2</v>
      </c>
      <c r="E23" s="12">
        <v>1</v>
      </c>
      <c r="F23" s="12"/>
      <c r="G23" s="12"/>
      <c r="H23" s="2"/>
    </row>
    <row r="24" spans="1:8" ht="15" hidden="1">
      <c r="A24" s="3" t="s">
        <v>20</v>
      </c>
      <c r="B24" s="12"/>
      <c r="C24" s="12"/>
      <c r="D24" s="12">
        <v>1</v>
      </c>
      <c r="E24" s="12">
        <v>0</v>
      </c>
      <c r="F24" s="12">
        <v>1</v>
      </c>
      <c r="G24" s="12"/>
      <c r="H24" s="2"/>
    </row>
    <row r="25" spans="1:8" ht="15" hidden="1">
      <c r="A25" s="3" t="s">
        <v>21</v>
      </c>
      <c r="B25" s="12">
        <v>0</v>
      </c>
      <c r="C25" s="12">
        <v>0</v>
      </c>
      <c r="D25" s="12">
        <v>0</v>
      </c>
      <c r="E25" s="12">
        <v>0</v>
      </c>
      <c r="F25" s="12"/>
      <c r="G25" s="12"/>
      <c r="H25" s="2"/>
    </row>
    <row r="26" spans="1:8" ht="15" hidden="1">
      <c r="A26" s="3" t="s">
        <v>22</v>
      </c>
      <c r="B26" s="12">
        <v>1</v>
      </c>
      <c r="C26" s="12">
        <v>0</v>
      </c>
      <c r="D26" s="12">
        <v>1</v>
      </c>
      <c r="E26" s="12">
        <v>0</v>
      </c>
      <c r="F26" s="12">
        <v>1</v>
      </c>
      <c r="G26" s="12"/>
      <c r="H26" s="2"/>
    </row>
    <row r="27" spans="1:8" ht="15" hidden="1">
      <c r="A27" s="3" t="s">
        <v>23</v>
      </c>
      <c r="B27" s="12"/>
      <c r="C27" s="12"/>
      <c r="D27" s="12">
        <v>5</v>
      </c>
      <c r="E27" s="12">
        <v>0</v>
      </c>
      <c r="F27" s="12">
        <v>1</v>
      </c>
      <c r="G27" s="12"/>
      <c r="H27" s="2"/>
    </row>
    <row r="28" spans="1:8" ht="15" hidden="1">
      <c r="A28" s="3" t="s">
        <v>24</v>
      </c>
      <c r="B28" s="12"/>
      <c r="C28" s="12"/>
      <c r="D28" s="12">
        <v>0</v>
      </c>
      <c r="E28" s="12">
        <v>0</v>
      </c>
      <c r="F28" s="12"/>
      <c r="G28" s="12"/>
      <c r="H28" s="2"/>
    </row>
    <row r="29" spans="1:8" ht="15" hidden="1">
      <c r="A29" s="3" t="s">
        <v>25</v>
      </c>
      <c r="B29" s="12">
        <v>1</v>
      </c>
      <c r="C29" s="12">
        <v>1</v>
      </c>
      <c r="D29" s="12">
        <v>3</v>
      </c>
      <c r="E29" s="12">
        <v>2</v>
      </c>
      <c r="F29" s="12">
        <v>1</v>
      </c>
      <c r="G29" s="12">
        <v>1</v>
      </c>
      <c r="H29" s="2"/>
    </row>
    <row r="30" spans="1:8" ht="15" hidden="1">
      <c r="A30" s="3" t="s">
        <v>26</v>
      </c>
      <c r="B30" s="12">
        <v>0</v>
      </c>
      <c r="C30" s="12">
        <v>0</v>
      </c>
      <c r="D30" s="12">
        <v>0</v>
      </c>
      <c r="E30" s="12">
        <v>0</v>
      </c>
      <c r="F30" s="12"/>
      <c r="G30" s="12"/>
      <c r="H30" s="2"/>
    </row>
    <row r="31" spans="1:8" ht="15" hidden="1">
      <c r="A31" s="3" t="s">
        <v>73</v>
      </c>
      <c r="B31" s="12">
        <v>0</v>
      </c>
      <c r="C31" s="12">
        <v>0</v>
      </c>
      <c r="D31" s="12">
        <v>0</v>
      </c>
      <c r="E31" s="12">
        <v>0</v>
      </c>
      <c r="F31" s="12"/>
      <c r="G31" s="12"/>
      <c r="H31" s="2"/>
    </row>
    <row r="32" spans="1:8" ht="15">
      <c r="A32" s="4" t="s">
        <v>30</v>
      </c>
      <c r="B32" s="15">
        <v>22</v>
      </c>
      <c r="C32" s="15">
        <v>4</v>
      </c>
      <c r="D32" s="15">
        <v>32</v>
      </c>
      <c r="E32" s="15">
        <v>3</v>
      </c>
      <c r="F32" s="12">
        <f>SUM(F6:F31)</f>
        <v>29</v>
      </c>
      <c r="G32" s="12">
        <f>SUM(G6:G31)</f>
        <v>1</v>
      </c>
      <c r="H32" s="2"/>
    </row>
    <row r="33" spans="1:8" ht="15">
      <c r="A33" s="2"/>
      <c r="B33" s="2"/>
      <c r="C33" s="2"/>
      <c r="D33" s="2"/>
      <c r="E33" s="2"/>
      <c r="F33" s="2"/>
      <c r="G33" s="2"/>
      <c r="H33" s="2"/>
    </row>
  </sheetData>
  <sheetProtection/>
  <mergeCells count="3">
    <mergeCell ref="B4:C4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1">
      <selection activeCell="B48" sqref="A48:IV83"/>
    </sheetView>
  </sheetViews>
  <sheetFormatPr defaultColWidth="9.140625" defaultRowHeight="15"/>
  <cols>
    <col min="2" max="2" width="23.28125" style="0" bestFit="1" customWidth="1"/>
    <col min="3" max="3" width="12.00390625" style="0" customWidth="1"/>
    <col min="4" max="4" width="13.28125" style="0" customWidth="1"/>
    <col min="5" max="5" width="12.00390625" style="0" customWidth="1"/>
  </cols>
  <sheetData>
    <row r="1" spans="1:5" ht="15">
      <c r="A1" s="2" t="s">
        <v>38</v>
      </c>
      <c r="B1" s="2"/>
      <c r="C1" s="2"/>
      <c r="D1" s="2"/>
      <c r="E1" s="2"/>
    </row>
    <row r="2" spans="1:5" ht="15">
      <c r="A2" s="2" t="s">
        <v>39</v>
      </c>
      <c r="B2" s="2"/>
      <c r="C2" s="2"/>
      <c r="D2" s="2"/>
      <c r="E2" s="2"/>
    </row>
    <row r="3" spans="1:5" ht="15">
      <c r="A3" s="2"/>
      <c r="B3" s="2"/>
      <c r="C3" s="2"/>
      <c r="D3" s="2"/>
      <c r="E3" s="2"/>
    </row>
    <row r="4" spans="1:5" ht="15" customHeight="1">
      <c r="A4" s="2"/>
      <c r="B4" s="2"/>
      <c r="C4" s="23"/>
      <c r="D4" s="23" t="s">
        <v>74</v>
      </c>
      <c r="E4" s="23"/>
    </row>
    <row r="5" spans="1:5" ht="25.5">
      <c r="A5" s="12" t="s">
        <v>0</v>
      </c>
      <c r="B5" s="12"/>
      <c r="C5" s="13" t="s">
        <v>28</v>
      </c>
      <c r="D5" s="13" t="s">
        <v>29</v>
      </c>
      <c r="E5" s="18" t="s">
        <v>70</v>
      </c>
    </row>
    <row r="6" spans="1:5" ht="15" hidden="1">
      <c r="A6" s="51" t="s">
        <v>2</v>
      </c>
      <c r="B6" s="12" t="s">
        <v>40</v>
      </c>
      <c r="C6" s="31">
        <v>454</v>
      </c>
      <c r="D6" s="31"/>
      <c r="E6" s="32">
        <v>454</v>
      </c>
    </row>
    <row r="7" spans="1:5" ht="15" hidden="1">
      <c r="A7" s="52"/>
      <c r="B7" s="12" t="s">
        <v>41</v>
      </c>
      <c r="C7" s="31">
        <v>454</v>
      </c>
      <c r="D7" s="31"/>
      <c r="E7" s="32">
        <v>504</v>
      </c>
    </row>
    <row r="8" spans="1:5" ht="15" hidden="1">
      <c r="A8" s="53"/>
      <c r="B8" s="12" t="s">
        <v>42</v>
      </c>
      <c r="C8" s="33">
        <f>C6/C7</f>
        <v>1</v>
      </c>
      <c r="D8" s="33"/>
      <c r="E8" s="33">
        <v>0.9007936507936508</v>
      </c>
    </row>
    <row r="9" spans="1:5" ht="15" hidden="1">
      <c r="A9" s="51" t="s">
        <v>3</v>
      </c>
      <c r="B9" s="12" t="s">
        <v>40</v>
      </c>
      <c r="C9" s="31">
        <v>0</v>
      </c>
      <c r="D9" s="31">
        <v>0</v>
      </c>
      <c r="E9" s="32">
        <v>970</v>
      </c>
    </row>
    <row r="10" spans="1:5" ht="15" hidden="1">
      <c r="A10" s="52"/>
      <c r="B10" s="12" t="s">
        <v>41</v>
      </c>
      <c r="C10" s="31">
        <v>965</v>
      </c>
      <c r="D10" s="31">
        <v>970</v>
      </c>
      <c r="E10" s="32">
        <v>970</v>
      </c>
    </row>
    <row r="11" spans="1:5" ht="15" hidden="1">
      <c r="A11" s="53"/>
      <c r="B11" s="12" t="s">
        <v>42</v>
      </c>
      <c r="C11" s="33">
        <v>0</v>
      </c>
      <c r="D11" s="33">
        <v>0</v>
      </c>
      <c r="E11" s="33">
        <v>1</v>
      </c>
    </row>
    <row r="12" spans="1:5" ht="15" hidden="1">
      <c r="A12" s="51" t="s">
        <v>4</v>
      </c>
      <c r="B12" s="12" t="s">
        <v>40</v>
      </c>
      <c r="C12" s="31">
        <v>1450</v>
      </c>
      <c r="D12" s="31">
        <v>1450</v>
      </c>
      <c r="E12" s="32">
        <v>1500</v>
      </c>
    </row>
    <row r="13" spans="1:5" ht="15" hidden="1">
      <c r="A13" s="52"/>
      <c r="B13" s="12" t="s">
        <v>41</v>
      </c>
      <c r="C13" s="31">
        <v>2442</v>
      </c>
      <c r="D13" s="31">
        <v>2842</v>
      </c>
      <c r="E13" s="32">
        <v>2600</v>
      </c>
    </row>
    <row r="14" spans="1:5" ht="15" hidden="1">
      <c r="A14" s="53"/>
      <c r="B14" s="12" t="s">
        <v>42</v>
      </c>
      <c r="C14" s="34">
        <f>C12/C13</f>
        <v>0.5937755937755937</v>
      </c>
      <c r="D14" s="34">
        <f>D12/D13</f>
        <v>0.5102040816326531</v>
      </c>
      <c r="E14" s="33">
        <v>0.5769230769230769</v>
      </c>
    </row>
    <row r="15" spans="1:5" ht="15" hidden="1">
      <c r="A15" s="51" t="s">
        <v>5</v>
      </c>
      <c r="B15" s="12" t="s">
        <v>40</v>
      </c>
      <c r="C15" s="31">
        <v>36010</v>
      </c>
      <c r="D15" s="31">
        <v>36500</v>
      </c>
      <c r="E15" s="32">
        <v>24270</v>
      </c>
    </row>
    <row r="16" spans="1:5" ht="15" hidden="1">
      <c r="A16" s="52"/>
      <c r="B16" s="12" t="s">
        <v>41</v>
      </c>
      <c r="C16" s="31">
        <v>38075</v>
      </c>
      <c r="D16" s="31">
        <v>38200</v>
      </c>
      <c r="E16" s="32">
        <v>26691</v>
      </c>
    </row>
    <row r="17" spans="1:5" ht="15" hidden="1">
      <c r="A17" s="53"/>
      <c r="B17" s="12" t="s">
        <v>42</v>
      </c>
      <c r="C17" s="33">
        <f>C15/C16</f>
        <v>0.9457649376231123</v>
      </c>
      <c r="D17" s="33">
        <f>D15/D16</f>
        <v>0.9554973821989529</v>
      </c>
      <c r="E17" s="33">
        <v>0.9092952680678881</v>
      </c>
    </row>
    <row r="18" spans="1:5" ht="15" hidden="1">
      <c r="A18" s="51" t="s">
        <v>6</v>
      </c>
      <c r="B18" s="12" t="s">
        <v>40</v>
      </c>
      <c r="C18" s="31">
        <v>56353</v>
      </c>
      <c r="D18" s="31"/>
      <c r="E18" s="32">
        <v>88080</v>
      </c>
    </row>
    <row r="19" spans="1:5" ht="15" hidden="1">
      <c r="A19" s="52"/>
      <c r="B19" s="12" t="s">
        <v>41</v>
      </c>
      <c r="C19" s="31">
        <v>56353</v>
      </c>
      <c r="D19" s="31"/>
      <c r="E19" s="32">
        <v>88080</v>
      </c>
    </row>
    <row r="20" spans="1:5" ht="15" hidden="1">
      <c r="A20" s="53"/>
      <c r="B20" s="12" t="s">
        <v>42</v>
      </c>
      <c r="C20" s="33">
        <f>C18/C19</f>
        <v>1</v>
      </c>
      <c r="D20" s="33"/>
      <c r="E20" s="33">
        <v>1</v>
      </c>
    </row>
    <row r="21" spans="1:5" ht="15" hidden="1">
      <c r="A21" s="51" t="s">
        <v>7</v>
      </c>
      <c r="B21" s="12" t="s">
        <v>40</v>
      </c>
      <c r="C21" s="31">
        <v>6748</v>
      </c>
      <c r="D21" s="31">
        <v>6750</v>
      </c>
      <c r="E21" s="32">
        <v>6750</v>
      </c>
    </row>
    <row r="22" spans="1:5" ht="15" hidden="1">
      <c r="A22" s="52"/>
      <c r="B22" s="12" t="s">
        <v>41</v>
      </c>
      <c r="C22" s="31">
        <v>6748</v>
      </c>
      <c r="D22" s="31">
        <v>6750</v>
      </c>
      <c r="E22" s="32">
        <v>6750</v>
      </c>
    </row>
    <row r="23" spans="1:5" ht="15" hidden="1">
      <c r="A23" s="53"/>
      <c r="B23" s="12" t="s">
        <v>42</v>
      </c>
      <c r="C23" s="33">
        <v>1</v>
      </c>
      <c r="D23" s="33">
        <v>1</v>
      </c>
      <c r="E23" s="33">
        <v>1</v>
      </c>
    </row>
    <row r="24" spans="1:5" ht="15" hidden="1">
      <c r="A24" s="51" t="s">
        <v>8</v>
      </c>
      <c r="B24" s="12" t="s">
        <v>40</v>
      </c>
      <c r="C24" s="31"/>
      <c r="D24" s="31">
        <v>47000</v>
      </c>
      <c r="E24" s="32">
        <v>38000</v>
      </c>
    </row>
    <row r="25" spans="1:5" ht="15" hidden="1">
      <c r="A25" s="52"/>
      <c r="B25" s="12" t="s">
        <v>41</v>
      </c>
      <c r="C25" s="31"/>
      <c r="D25" s="31">
        <v>47000</v>
      </c>
      <c r="E25" s="32">
        <v>38000</v>
      </c>
    </row>
    <row r="26" spans="1:5" ht="15" hidden="1">
      <c r="A26" s="53"/>
      <c r="B26" s="12" t="s">
        <v>42</v>
      </c>
      <c r="C26" s="33"/>
      <c r="D26" s="33">
        <v>1</v>
      </c>
      <c r="E26" s="33">
        <v>1</v>
      </c>
    </row>
    <row r="27" spans="1:5" ht="15" hidden="1">
      <c r="A27" s="51" t="s">
        <v>9</v>
      </c>
      <c r="B27" s="12" t="s">
        <v>40</v>
      </c>
      <c r="C27" s="31">
        <v>15990</v>
      </c>
      <c r="D27" s="31">
        <v>15990</v>
      </c>
      <c r="E27" s="32">
        <v>12664</v>
      </c>
    </row>
    <row r="28" spans="1:5" ht="15" hidden="1">
      <c r="A28" s="52"/>
      <c r="B28" s="12" t="s">
        <v>41</v>
      </c>
      <c r="C28" s="31">
        <v>22947</v>
      </c>
      <c r="D28" s="31">
        <v>22947</v>
      </c>
      <c r="E28" s="32">
        <v>22662</v>
      </c>
    </row>
    <row r="29" spans="1:5" ht="15" hidden="1">
      <c r="A29" s="53"/>
      <c r="B29" s="12" t="s">
        <v>42</v>
      </c>
      <c r="C29" s="34">
        <f>C27/C28</f>
        <v>0.6968231141325664</v>
      </c>
      <c r="D29" s="34">
        <f>D27/D28</f>
        <v>0.6968231141325664</v>
      </c>
      <c r="E29" s="33">
        <v>0.5588209337216485</v>
      </c>
    </row>
    <row r="30" spans="1:5" ht="15" hidden="1">
      <c r="A30" s="51" t="s">
        <v>10</v>
      </c>
      <c r="B30" s="12" t="s">
        <v>40</v>
      </c>
      <c r="C30" s="31">
        <v>86166</v>
      </c>
      <c r="D30" s="31"/>
      <c r="E30" s="32">
        <v>85383</v>
      </c>
    </row>
    <row r="31" spans="1:5" ht="15" hidden="1">
      <c r="A31" s="52"/>
      <c r="B31" s="12" t="s">
        <v>41</v>
      </c>
      <c r="C31" s="31">
        <v>86166</v>
      </c>
      <c r="D31" s="31"/>
      <c r="E31" s="32">
        <v>87152</v>
      </c>
    </row>
    <row r="32" spans="1:5" ht="15" hidden="1">
      <c r="A32" s="53"/>
      <c r="B32" s="12" t="s">
        <v>42</v>
      </c>
      <c r="C32" s="33">
        <v>1</v>
      </c>
      <c r="D32" s="33"/>
      <c r="E32" s="33">
        <v>0.9797021296126308</v>
      </c>
    </row>
    <row r="33" spans="1:5" ht="15" hidden="1">
      <c r="A33" s="51" t="s">
        <v>11</v>
      </c>
      <c r="B33" s="12" t="s">
        <v>40</v>
      </c>
      <c r="C33" s="31"/>
      <c r="D33" s="31">
        <v>14000</v>
      </c>
      <c r="E33" s="31">
        <v>14000</v>
      </c>
    </row>
    <row r="34" spans="1:5" ht="15" hidden="1">
      <c r="A34" s="52"/>
      <c r="B34" s="12" t="s">
        <v>41</v>
      </c>
      <c r="C34" s="31"/>
      <c r="D34" s="31">
        <v>14000</v>
      </c>
      <c r="E34" s="31">
        <v>14000</v>
      </c>
    </row>
    <row r="35" spans="1:5" ht="15" hidden="1">
      <c r="A35" s="53"/>
      <c r="B35" s="12" t="s">
        <v>42</v>
      </c>
      <c r="C35" s="33"/>
      <c r="D35" s="33">
        <v>1</v>
      </c>
      <c r="E35" s="33">
        <v>1</v>
      </c>
    </row>
    <row r="36" spans="1:5" ht="15" hidden="1">
      <c r="A36" s="51" t="s">
        <v>12</v>
      </c>
      <c r="B36" s="12" t="s">
        <v>40</v>
      </c>
      <c r="C36" s="31">
        <v>29309</v>
      </c>
      <c r="D36" s="31">
        <v>29800</v>
      </c>
      <c r="E36" s="32">
        <v>20319</v>
      </c>
    </row>
    <row r="37" spans="1:5" ht="15" hidden="1">
      <c r="A37" s="52"/>
      <c r="B37" s="12" t="s">
        <v>41</v>
      </c>
      <c r="C37" s="31">
        <v>29325</v>
      </c>
      <c r="D37" s="31">
        <v>29815</v>
      </c>
      <c r="E37" s="32">
        <v>20420</v>
      </c>
    </row>
    <row r="38" spans="1:5" ht="15" hidden="1">
      <c r="A38" s="53"/>
      <c r="B38" s="12" t="s">
        <v>42</v>
      </c>
      <c r="C38" s="34">
        <f>C36/C37</f>
        <v>0.9994543904518329</v>
      </c>
      <c r="D38" s="34">
        <f>D36/D37</f>
        <v>0.9994968975347979</v>
      </c>
      <c r="E38" s="33">
        <v>0.9950538687561215</v>
      </c>
    </row>
    <row r="39" spans="1:5" ht="15" hidden="1">
      <c r="A39" s="51" t="s">
        <v>13</v>
      </c>
      <c r="B39" s="12" t="s">
        <v>40</v>
      </c>
      <c r="C39" s="31">
        <v>13413</v>
      </c>
      <c r="D39" s="31">
        <v>14000</v>
      </c>
      <c r="E39" s="32">
        <v>14900</v>
      </c>
    </row>
    <row r="40" spans="1:5" ht="15" hidden="1">
      <c r="A40" s="52"/>
      <c r="B40" s="12" t="s">
        <v>41</v>
      </c>
      <c r="C40" s="31">
        <v>13516</v>
      </c>
      <c r="D40" s="31">
        <v>15000</v>
      </c>
      <c r="E40" s="32">
        <v>15000</v>
      </c>
    </row>
    <row r="41" spans="1:5" ht="15" hidden="1">
      <c r="A41" s="53"/>
      <c r="B41" s="12" t="s">
        <v>42</v>
      </c>
      <c r="C41" s="34">
        <f>C39/C40</f>
        <v>0.9923794021899971</v>
      </c>
      <c r="D41" s="34">
        <f>D39/D40</f>
        <v>0.9333333333333333</v>
      </c>
      <c r="E41" s="33">
        <v>0.9933333333333333</v>
      </c>
    </row>
    <row r="42" spans="1:5" ht="15" hidden="1">
      <c r="A42" s="51" t="s">
        <v>14</v>
      </c>
      <c r="B42" s="12" t="s">
        <v>40</v>
      </c>
      <c r="C42" s="31">
        <v>4562</v>
      </c>
      <c r="D42" s="31">
        <v>5930</v>
      </c>
      <c r="E42" s="32">
        <v>5474</v>
      </c>
    </row>
    <row r="43" spans="1:5" ht="15" hidden="1">
      <c r="A43" s="52"/>
      <c r="B43" s="12" t="s">
        <v>41</v>
      </c>
      <c r="C43" s="31">
        <v>7742</v>
      </c>
      <c r="D43" s="31">
        <v>8186</v>
      </c>
      <c r="E43" s="32">
        <v>8516</v>
      </c>
    </row>
    <row r="44" spans="1:5" ht="15" hidden="1">
      <c r="A44" s="53"/>
      <c r="B44" s="12" t="s">
        <v>42</v>
      </c>
      <c r="C44" s="34">
        <f>C42/C43</f>
        <v>0.5892534228881426</v>
      </c>
      <c r="D44" s="34">
        <f>D42/D43</f>
        <v>0.724407525042756</v>
      </c>
      <c r="E44" s="33">
        <v>0.6427900422733678</v>
      </c>
    </row>
    <row r="45" spans="1:5" ht="15">
      <c r="A45" s="51" t="s">
        <v>15</v>
      </c>
      <c r="B45" s="12" t="s">
        <v>40</v>
      </c>
      <c r="C45" s="31">
        <v>10622</v>
      </c>
      <c r="D45" s="31">
        <v>11000</v>
      </c>
      <c r="E45" s="32">
        <v>10462</v>
      </c>
    </row>
    <row r="46" spans="1:5" ht="15">
      <c r="A46" s="52"/>
      <c r="B46" s="12" t="s">
        <v>41</v>
      </c>
      <c r="C46" s="31">
        <v>10750</v>
      </c>
      <c r="D46" s="31">
        <v>11500</v>
      </c>
      <c r="E46" s="32">
        <v>10544</v>
      </c>
    </row>
    <row r="47" spans="1:5" ht="15">
      <c r="A47" s="53"/>
      <c r="B47" s="12" t="s">
        <v>42</v>
      </c>
      <c r="C47" s="34">
        <f>C45/C46</f>
        <v>0.9880930232558139</v>
      </c>
      <c r="D47" s="34">
        <f>D45/D46</f>
        <v>0.9565217391304348</v>
      </c>
      <c r="E47" s="33">
        <v>0.9922230652503794</v>
      </c>
    </row>
    <row r="48" spans="1:5" ht="15" hidden="1">
      <c r="A48" s="51" t="s">
        <v>16</v>
      </c>
      <c r="B48" s="12" t="s">
        <v>40</v>
      </c>
      <c r="C48" s="31">
        <v>12232</v>
      </c>
      <c r="D48" s="31"/>
      <c r="E48" s="32">
        <v>12300</v>
      </c>
    </row>
    <row r="49" spans="1:5" ht="15" hidden="1">
      <c r="A49" s="52"/>
      <c r="B49" s="12" t="s">
        <v>41</v>
      </c>
      <c r="C49" s="31">
        <v>13445</v>
      </c>
      <c r="D49" s="31"/>
      <c r="E49" s="32">
        <v>13500</v>
      </c>
    </row>
    <row r="50" spans="1:5" ht="15" hidden="1">
      <c r="A50" s="53"/>
      <c r="B50" s="12" t="s">
        <v>42</v>
      </c>
      <c r="C50" s="34">
        <f>C48/C49</f>
        <v>0.9097805875790257</v>
      </c>
      <c r="D50" s="31"/>
      <c r="E50" s="33">
        <v>0.9111111111111111</v>
      </c>
    </row>
    <row r="51" spans="1:5" ht="15" hidden="1">
      <c r="A51" s="51" t="s">
        <v>17</v>
      </c>
      <c r="B51" s="12" t="s">
        <v>40</v>
      </c>
      <c r="C51" s="31">
        <v>20771</v>
      </c>
      <c r="D51" s="31">
        <v>22300</v>
      </c>
      <c r="E51" s="32">
        <v>29397</v>
      </c>
    </row>
    <row r="52" spans="1:5" ht="15" hidden="1">
      <c r="A52" s="52"/>
      <c r="B52" s="12" t="s">
        <v>41</v>
      </c>
      <c r="C52" s="31">
        <v>25002</v>
      </c>
      <c r="D52" s="31">
        <v>24866</v>
      </c>
      <c r="E52" s="32">
        <v>29600</v>
      </c>
    </row>
    <row r="53" spans="1:5" ht="15" hidden="1">
      <c r="A53" s="53"/>
      <c r="B53" s="12" t="s">
        <v>42</v>
      </c>
      <c r="C53" s="34">
        <f>C51/C52</f>
        <v>0.8307735381169506</v>
      </c>
      <c r="D53" s="34">
        <f>D51/D52</f>
        <v>0.8968068849030805</v>
      </c>
      <c r="E53" s="33">
        <v>0.9931418918918918</v>
      </c>
    </row>
    <row r="54" spans="1:5" ht="15" hidden="1">
      <c r="A54" s="51" t="s">
        <v>18</v>
      </c>
      <c r="B54" s="12" t="s">
        <v>40</v>
      </c>
      <c r="C54" s="31">
        <v>12059</v>
      </c>
      <c r="D54" s="31">
        <v>13500</v>
      </c>
      <c r="E54" s="31">
        <v>12059</v>
      </c>
    </row>
    <row r="55" spans="1:5" ht="15" hidden="1">
      <c r="A55" s="52"/>
      <c r="B55" s="12" t="s">
        <v>41</v>
      </c>
      <c r="C55" s="31">
        <v>12059</v>
      </c>
      <c r="D55" s="31">
        <v>13500</v>
      </c>
      <c r="E55" s="31">
        <v>12059</v>
      </c>
    </row>
    <row r="56" spans="1:5" ht="15" hidden="1">
      <c r="A56" s="53"/>
      <c r="B56" s="12" t="s">
        <v>42</v>
      </c>
      <c r="C56" s="33">
        <v>1</v>
      </c>
      <c r="D56" s="33">
        <v>1</v>
      </c>
      <c r="E56" s="33">
        <v>1</v>
      </c>
    </row>
    <row r="57" spans="1:5" ht="15" hidden="1">
      <c r="A57" s="51" t="s">
        <v>19</v>
      </c>
      <c r="B57" s="12" t="s">
        <v>40</v>
      </c>
      <c r="C57" s="31">
        <v>19554</v>
      </c>
      <c r="D57" s="31">
        <v>20000</v>
      </c>
      <c r="E57" s="31">
        <v>20500</v>
      </c>
    </row>
    <row r="58" spans="1:5" ht="15" hidden="1">
      <c r="A58" s="52"/>
      <c r="B58" s="12" t="s">
        <v>41</v>
      </c>
      <c r="C58" s="31">
        <v>20464</v>
      </c>
      <c r="D58" s="31">
        <v>20500</v>
      </c>
      <c r="E58" s="31">
        <v>20000</v>
      </c>
    </row>
    <row r="59" spans="1:5" ht="15" hidden="1">
      <c r="A59" s="53"/>
      <c r="B59" s="12" t="s">
        <v>42</v>
      </c>
      <c r="C59" s="34">
        <f>C57/C58</f>
        <v>0.9555316653635653</v>
      </c>
      <c r="D59" s="34">
        <f>D57/D58</f>
        <v>0.975609756097561</v>
      </c>
      <c r="E59" s="34">
        <v>1.025</v>
      </c>
    </row>
    <row r="60" spans="1:5" ht="15" hidden="1">
      <c r="A60" s="51" t="s">
        <v>20</v>
      </c>
      <c r="B60" s="12" t="s">
        <v>40</v>
      </c>
      <c r="C60" s="31"/>
      <c r="D60" s="31">
        <v>42000</v>
      </c>
      <c r="E60" s="32">
        <v>31958</v>
      </c>
    </row>
    <row r="61" spans="1:5" ht="15" hidden="1">
      <c r="A61" s="52"/>
      <c r="B61" s="12" t="s">
        <v>41</v>
      </c>
      <c r="C61" s="31"/>
      <c r="D61" s="31">
        <v>42000</v>
      </c>
      <c r="E61" s="32">
        <v>31958</v>
      </c>
    </row>
    <row r="62" spans="1:5" ht="15" hidden="1">
      <c r="A62" s="53"/>
      <c r="B62" s="12" t="s">
        <v>42</v>
      </c>
      <c r="C62" s="33"/>
      <c r="D62" s="33">
        <v>1</v>
      </c>
      <c r="E62" s="33">
        <v>1</v>
      </c>
    </row>
    <row r="63" spans="1:5" ht="15" hidden="1">
      <c r="A63" s="51" t="s">
        <v>21</v>
      </c>
      <c r="B63" s="12" t="s">
        <v>40</v>
      </c>
      <c r="C63" s="31">
        <v>20087</v>
      </c>
      <c r="D63" s="31">
        <v>20087</v>
      </c>
      <c r="E63" s="32">
        <v>20007</v>
      </c>
    </row>
    <row r="64" spans="1:5" ht="15" hidden="1">
      <c r="A64" s="52"/>
      <c r="B64" s="12" t="s">
        <v>41</v>
      </c>
      <c r="C64" s="31">
        <v>21187</v>
      </c>
      <c r="D64" s="31">
        <v>21187</v>
      </c>
      <c r="E64" s="32">
        <v>20357</v>
      </c>
    </row>
    <row r="65" spans="1:5" ht="15" hidden="1">
      <c r="A65" s="53"/>
      <c r="B65" s="12" t="s">
        <v>42</v>
      </c>
      <c r="C65" s="34">
        <f>C63/C64</f>
        <v>0.9480813706518147</v>
      </c>
      <c r="D65" s="34">
        <f>D63/D64</f>
        <v>0.9480813706518147</v>
      </c>
      <c r="E65" s="33">
        <v>0.9828068968905045</v>
      </c>
    </row>
    <row r="66" spans="1:5" ht="15" hidden="1">
      <c r="A66" s="51" t="s">
        <v>22</v>
      </c>
      <c r="B66" s="12" t="s">
        <v>40</v>
      </c>
      <c r="C66" s="31">
        <v>9000</v>
      </c>
      <c r="D66" s="31">
        <v>9700</v>
      </c>
      <c r="E66" s="32">
        <v>14000</v>
      </c>
    </row>
    <row r="67" spans="1:5" ht="15" hidden="1">
      <c r="A67" s="52"/>
      <c r="B67" s="12" t="s">
        <v>41</v>
      </c>
      <c r="C67" s="31">
        <v>12000</v>
      </c>
      <c r="D67" s="31">
        <v>12600</v>
      </c>
      <c r="E67" s="32">
        <v>19000</v>
      </c>
    </row>
    <row r="68" spans="1:5" ht="15" hidden="1">
      <c r="A68" s="53"/>
      <c r="B68" s="12" t="s">
        <v>42</v>
      </c>
      <c r="C68" s="34">
        <f>C66/C67</f>
        <v>0.75</v>
      </c>
      <c r="D68" s="34">
        <f>D66/D67</f>
        <v>0.7698412698412699</v>
      </c>
      <c r="E68" s="33">
        <v>0.7368421052631579</v>
      </c>
    </row>
    <row r="69" spans="1:5" ht="15" hidden="1">
      <c r="A69" s="51" t="s">
        <v>23</v>
      </c>
      <c r="B69" s="12" t="s">
        <v>40</v>
      </c>
      <c r="C69" s="31"/>
      <c r="D69" s="31">
        <v>21300</v>
      </c>
      <c r="E69" s="32">
        <v>21500</v>
      </c>
    </row>
    <row r="70" spans="1:5" ht="15" hidden="1">
      <c r="A70" s="52"/>
      <c r="B70" s="12" t="s">
        <v>41</v>
      </c>
      <c r="C70" s="31"/>
      <c r="D70" s="31">
        <v>21300</v>
      </c>
      <c r="E70" s="32">
        <v>21650</v>
      </c>
    </row>
    <row r="71" spans="1:5" ht="15" hidden="1">
      <c r="A71" s="53"/>
      <c r="B71" s="12" t="s">
        <v>42</v>
      </c>
      <c r="C71" s="33"/>
      <c r="D71" s="33">
        <f>D69/D70</f>
        <v>1</v>
      </c>
      <c r="E71" s="33">
        <v>0.9930715935334873</v>
      </c>
    </row>
    <row r="72" spans="1:5" ht="15" hidden="1">
      <c r="A72" s="51" t="s">
        <v>24</v>
      </c>
      <c r="B72" s="12" t="s">
        <v>40</v>
      </c>
      <c r="C72" s="31">
        <v>25499</v>
      </c>
      <c r="D72" s="31">
        <v>29578</v>
      </c>
      <c r="E72" s="32">
        <v>20896</v>
      </c>
    </row>
    <row r="73" spans="1:5" ht="15" hidden="1">
      <c r="A73" s="52"/>
      <c r="B73" s="12" t="s">
        <v>41</v>
      </c>
      <c r="C73" s="31">
        <v>25499</v>
      </c>
      <c r="D73" s="31">
        <v>29578</v>
      </c>
      <c r="E73" s="32">
        <v>20896</v>
      </c>
    </row>
    <row r="74" spans="1:5" ht="15" hidden="1">
      <c r="A74" s="53"/>
      <c r="B74" s="12" t="s">
        <v>42</v>
      </c>
      <c r="C74" s="33">
        <v>1</v>
      </c>
      <c r="D74" s="33">
        <v>1</v>
      </c>
      <c r="E74" s="33">
        <v>1</v>
      </c>
    </row>
    <row r="75" spans="1:5" ht="15" hidden="1">
      <c r="A75" s="51" t="s">
        <v>25</v>
      </c>
      <c r="B75" s="12" t="s">
        <v>40</v>
      </c>
      <c r="C75" s="31">
        <v>1200</v>
      </c>
      <c r="D75" s="31"/>
      <c r="E75" s="32">
        <v>9000</v>
      </c>
    </row>
    <row r="76" spans="1:5" ht="15" hidden="1">
      <c r="A76" s="52"/>
      <c r="B76" s="12" t="s">
        <v>41</v>
      </c>
      <c r="C76" s="31">
        <v>9500</v>
      </c>
      <c r="D76" s="31"/>
      <c r="E76" s="32">
        <v>9500</v>
      </c>
    </row>
    <row r="77" spans="1:5" ht="15" hidden="1">
      <c r="A77" s="53"/>
      <c r="B77" s="12" t="s">
        <v>42</v>
      </c>
      <c r="C77" s="34">
        <f>C75/C76</f>
        <v>0.12631578947368421</v>
      </c>
      <c r="D77" s="31"/>
      <c r="E77" s="33">
        <v>0.9473684210526315</v>
      </c>
    </row>
    <row r="78" spans="1:5" ht="15" hidden="1">
      <c r="A78" s="51" t="s">
        <v>26</v>
      </c>
      <c r="B78" s="12" t="s">
        <v>40</v>
      </c>
      <c r="C78" s="31">
        <v>7489</v>
      </c>
      <c r="D78" s="31">
        <v>7500</v>
      </c>
      <c r="E78" s="32">
        <v>7600</v>
      </c>
    </row>
    <row r="79" spans="1:5" ht="15" hidden="1">
      <c r="A79" s="52"/>
      <c r="B79" s="12" t="s">
        <v>41</v>
      </c>
      <c r="C79" s="31">
        <v>7489</v>
      </c>
      <c r="D79" s="31">
        <v>7500</v>
      </c>
      <c r="E79" s="32">
        <v>7600</v>
      </c>
    </row>
    <row r="80" spans="1:5" ht="15" hidden="1">
      <c r="A80" s="53"/>
      <c r="B80" s="12" t="s">
        <v>42</v>
      </c>
      <c r="C80" s="33">
        <v>1</v>
      </c>
      <c r="D80" s="33">
        <v>1</v>
      </c>
      <c r="E80" s="33">
        <v>1</v>
      </c>
    </row>
    <row r="81" spans="1:5" ht="15" hidden="1">
      <c r="A81" s="51" t="s">
        <v>73</v>
      </c>
      <c r="B81" s="12" t="s">
        <v>40</v>
      </c>
      <c r="C81" s="31">
        <v>15400</v>
      </c>
      <c r="D81" s="31">
        <v>17300</v>
      </c>
      <c r="E81" s="32">
        <v>16000</v>
      </c>
    </row>
    <row r="82" spans="1:5" ht="15" hidden="1">
      <c r="A82" s="52"/>
      <c r="B82" s="12" t="s">
        <v>41</v>
      </c>
      <c r="C82" s="31">
        <v>16500</v>
      </c>
      <c r="D82" s="31">
        <v>17800</v>
      </c>
      <c r="E82" s="32">
        <v>16500</v>
      </c>
    </row>
    <row r="83" spans="1:5" ht="15" hidden="1">
      <c r="A83" s="53"/>
      <c r="B83" s="12" t="s">
        <v>42</v>
      </c>
      <c r="C83" s="34">
        <f>C81/C82</f>
        <v>0.9333333333333333</v>
      </c>
      <c r="D83" s="34">
        <f>D81/D82</f>
        <v>0.9719101123595506</v>
      </c>
      <c r="E83" s="33">
        <v>0.9696969696969697</v>
      </c>
    </row>
    <row r="84" spans="1:5" ht="15">
      <c r="A84" s="54" t="s">
        <v>30</v>
      </c>
      <c r="B84" s="14" t="s">
        <v>40</v>
      </c>
      <c r="C84" s="35">
        <v>412668</v>
      </c>
      <c r="D84" s="35">
        <f>378185+7500</f>
        <v>385685</v>
      </c>
      <c r="E84" s="32">
        <v>491884</v>
      </c>
    </row>
    <row r="85" spans="1:5" ht="15">
      <c r="A85" s="55"/>
      <c r="B85" s="14" t="s">
        <v>41</v>
      </c>
      <c r="C85" s="35">
        <v>430328</v>
      </c>
      <c r="D85" s="35">
        <f>400541+750</f>
        <v>401291</v>
      </c>
      <c r="E85" s="32">
        <v>518450</v>
      </c>
    </row>
    <row r="86" spans="1:5" ht="15">
      <c r="A86" s="56"/>
      <c r="B86" s="14" t="s">
        <v>42</v>
      </c>
      <c r="C86" s="36">
        <f>C84/C85</f>
        <v>0.9589615363164842</v>
      </c>
      <c r="D86" s="36">
        <f>D84/D85</f>
        <v>0.9611105158102226</v>
      </c>
      <c r="E86" s="36">
        <v>0.9487588002700357</v>
      </c>
    </row>
    <row r="87" spans="1:5" ht="15">
      <c r="A87" s="2"/>
      <c r="B87" s="2"/>
      <c r="C87" s="2" t="s">
        <v>68</v>
      </c>
      <c r="D87" s="2"/>
      <c r="E87" s="2"/>
    </row>
    <row r="88" spans="1:5" ht="15">
      <c r="A88" s="2"/>
      <c r="B88" s="2"/>
      <c r="C88" s="2" t="s">
        <v>69</v>
      </c>
      <c r="D88" s="2"/>
      <c r="E88" s="2"/>
    </row>
    <row r="89" spans="1:5" ht="15">
      <c r="A89" s="2"/>
      <c r="B89" s="2"/>
      <c r="C89" s="2"/>
      <c r="D89" s="2"/>
      <c r="E89" s="2"/>
    </row>
    <row r="90" spans="1:5" ht="15">
      <c r="A90" s="2"/>
      <c r="B90" s="2"/>
      <c r="C90" s="2"/>
      <c r="D90" s="2"/>
      <c r="E90" s="2"/>
    </row>
  </sheetData>
  <sheetProtection/>
  <mergeCells count="27">
    <mergeCell ref="A78:A80"/>
    <mergeCell ref="A81:A83"/>
    <mergeCell ref="A84:A86"/>
    <mergeCell ref="A57:A59"/>
    <mergeCell ref="A60:A62"/>
    <mergeCell ref="A63:A65"/>
    <mergeCell ref="A66:A68"/>
    <mergeCell ref="A69:A71"/>
    <mergeCell ref="A72:A74"/>
    <mergeCell ref="A42:A44"/>
    <mergeCell ref="A45:A47"/>
    <mergeCell ref="A48:A50"/>
    <mergeCell ref="A51:A53"/>
    <mergeCell ref="A54:A56"/>
    <mergeCell ref="A75:A77"/>
    <mergeCell ref="A24:A26"/>
    <mergeCell ref="A27:A29"/>
    <mergeCell ref="A30:A32"/>
    <mergeCell ref="A33:A35"/>
    <mergeCell ref="A36:A38"/>
    <mergeCell ref="A39:A41"/>
    <mergeCell ref="A6:A8"/>
    <mergeCell ref="A9:A11"/>
    <mergeCell ref="A12:A14"/>
    <mergeCell ref="A15:A17"/>
    <mergeCell ref="A18:A20"/>
    <mergeCell ref="A21:A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J37"/>
  <sheetViews>
    <sheetView zoomScalePageLayoutView="0" workbookViewId="0" topLeftCell="A1">
      <selection activeCell="A24" sqref="A24:IV35"/>
    </sheetView>
  </sheetViews>
  <sheetFormatPr defaultColWidth="9.140625" defaultRowHeight="15"/>
  <cols>
    <col min="1" max="1" width="10.140625" style="0" customWidth="1"/>
    <col min="2" max="7" width="9.140625" style="0" customWidth="1"/>
  </cols>
  <sheetData>
    <row r="4" spans="1:10" ht="15">
      <c r="A4" s="10" t="s">
        <v>38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5">
      <c r="A5" s="10" t="s">
        <v>43</v>
      </c>
      <c r="B5" s="10"/>
      <c r="C5" s="10"/>
      <c r="D5" s="10"/>
      <c r="E5" s="10"/>
      <c r="F5" s="10"/>
      <c r="G5" s="10"/>
      <c r="H5" s="10"/>
      <c r="I5" s="10"/>
      <c r="J5" s="10"/>
    </row>
    <row r="6" spans="1:6" ht="15">
      <c r="A6" s="10"/>
      <c r="B6" s="10"/>
      <c r="C6" s="10"/>
      <c r="D6" s="10"/>
      <c r="E6" s="10"/>
      <c r="F6" s="10"/>
    </row>
    <row r="7" spans="1:6" ht="15">
      <c r="A7" s="10"/>
      <c r="B7" s="10"/>
      <c r="C7" s="10"/>
      <c r="D7" s="10"/>
      <c r="E7" s="10"/>
      <c r="F7" s="10"/>
    </row>
    <row r="8" spans="1:10" ht="15" customHeight="1">
      <c r="A8" s="57" t="s">
        <v>0</v>
      </c>
      <c r="B8" s="58" t="s">
        <v>36</v>
      </c>
      <c r="C8" s="59"/>
      <c r="D8" s="60"/>
      <c r="E8" s="61" t="s">
        <v>37</v>
      </c>
      <c r="F8" s="61"/>
      <c r="G8" s="61"/>
      <c r="H8" s="58" t="s">
        <v>71</v>
      </c>
      <c r="I8" s="59"/>
      <c r="J8" s="60"/>
    </row>
    <row r="9" spans="1:10" ht="36">
      <c r="A9" s="57"/>
      <c r="B9" s="38" t="s">
        <v>45</v>
      </c>
      <c r="C9" s="38" t="s">
        <v>44</v>
      </c>
      <c r="D9" s="38" t="s">
        <v>60</v>
      </c>
      <c r="E9" s="38" t="s">
        <v>45</v>
      </c>
      <c r="F9" s="38" t="s">
        <v>44</v>
      </c>
      <c r="G9" s="39" t="s">
        <v>60</v>
      </c>
      <c r="H9" s="38" t="s">
        <v>45</v>
      </c>
      <c r="I9" s="38" t="s">
        <v>44</v>
      </c>
      <c r="J9" s="38" t="s">
        <v>60</v>
      </c>
    </row>
    <row r="10" spans="1:10" ht="15" hidden="1">
      <c r="A10" s="3" t="s">
        <v>2</v>
      </c>
      <c r="B10" s="31">
        <v>46</v>
      </c>
      <c r="C10" s="31">
        <v>456</v>
      </c>
      <c r="D10" s="34">
        <f>C10/B10</f>
        <v>9.91304347826087</v>
      </c>
      <c r="E10" s="31">
        <v>46</v>
      </c>
      <c r="F10" s="31">
        <v>312</v>
      </c>
      <c r="G10" s="34">
        <f aca="true" t="shared" si="0" ref="G10:G36">F10/E10</f>
        <v>6.782608695652174</v>
      </c>
      <c r="H10" s="40">
        <v>46</v>
      </c>
      <c r="I10" s="40">
        <v>507</v>
      </c>
      <c r="J10" s="34">
        <f aca="true" t="shared" si="1" ref="J10:J36">I10/H10</f>
        <v>11.021739130434783</v>
      </c>
    </row>
    <row r="11" spans="1:10" ht="15" hidden="1">
      <c r="A11" s="3" t="s">
        <v>3</v>
      </c>
      <c r="B11" s="31">
        <v>6</v>
      </c>
      <c r="C11" s="31">
        <v>100</v>
      </c>
      <c r="D11" s="34">
        <f aca="true" t="shared" si="2" ref="D11:D36">C11/B11</f>
        <v>16.666666666666668</v>
      </c>
      <c r="E11" s="31">
        <v>6</v>
      </c>
      <c r="F11" s="31">
        <v>148</v>
      </c>
      <c r="G11" s="34">
        <f t="shared" si="0"/>
        <v>24.666666666666668</v>
      </c>
      <c r="H11" s="40">
        <v>6</v>
      </c>
      <c r="I11" s="40">
        <v>107</v>
      </c>
      <c r="J11" s="34">
        <f t="shared" si="1"/>
        <v>17.833333333333332</v>
      </c>
    </row>
    <row r="12" spans="1:10" ht="15" hidden="1">
      <c r="A12" s="3" t="s">
        <v>4</v>
      </c>
      <c r="B12" s="31">
        <v>40</v>
      </c>
      <c r="C12" s="31">
        <v>402</v>
      </c>
      <c r="D12" s="34">
        <f t="shared" si="2"/>
        <v>10.05</v>
      </c>
      <c r="E12" s="31">
        <v>45</v>
      </c>
      <c r="F12" s="31">
        <v>534</v>
      </c>
      <c r="G12" s="34">
        <f t="shared" si="0"/>
        <v>11.866666666666667</v>
      </c>
      <c r="H12" s="40">
        <v>40</v>
      </c>
      <c r="I12" s="40">
        <v>497</v>
      </c>
      <c r="J12" s="34">
        <f t="shared" si="1"/>
        <v>12.425</v>
      </c>
    </row>
    <row r="13" spans="1:10" ht="15" hidden="1">
      <c r="A13" s="3" t="s">
        <v>5</v>
      </c>
      <c r="B13" s="31">
        <v>145</v>
      </c>
      <c r="C13" s="31">
        <v>3537</v>
      </c>
      <c r="D13" s="34">
        <f t="shared" si="2"/>
        <v>24.393103448275863</v>
      </c>
      <c r="E13" s="31">
        <v>171</v>
      </c>
      <c r="F13" s="31">
        <v>5911</v>
      </c>
      <c r="G13" s="34">
        <f t="shared" si="0"/>
        <v>34.567251461988306</v>
      </c>
      <c r="H13" s="40">
        <v>147</v>
      </c>
      <c r="I13" s="40">
        <v>3378</v>
      </c>
      <c r="J13" s="34">
        <f t="shared" si="1"/>
        <v>22.979591836734695</v>
      </c>
    </row>
    <row r="14" spans="1:10" ht="15" hidden="1">
      <c r="A14" s="3" t="s">
        <v>6</v>
      </c>
      <c r="B14" s="31">
        <v>211</v>
      </c>
      <c r="C14" s="31">
        <v>6639</v>
      </c>
      <c r="D14" s="34">
        <f t="shared" si="2"/>
        <v>31.46445497630332</v>
      </c>
      <c r="E14" s="31">
        <v>211</v>
      </c>
      <c r="F14" s="31">
        <v>6639</v>
      </c>
      <c r="G14" s="34">
        <f t="shared" si="0"/>
        <v>31.46445497630332</v>
      </c>
      <c r="H14" s="40">
        <v>199</v>
      </c>
      <c r="I14" s="40">
        <v>8700</v>
      </c>
      <c r="J14" s="34">
        <f t="shared" si="1"/>
        <v>43.71859296482412</v>
      </c>
    </row>
    <row r="15" spans="1:10" ht="15" hidden="1">
      <c r="A15" s="3" t="s">
        <v>7</v>
      </c>
      <c r="B15" s="31">
        <v>40</v>
      </c>
      <c r="C15" s="31">
        <v>1082</v>
      </c>
      <c r="D15" s="34">
        <f t="shared" si="2"/>
        <v>27.05</v>
      </c>
      <c r="E15" s="31">
        <v>42</v>
      </c>
      <c r="F15" s="31">
        <v>1215</v>
      </c>
      <c r="G15" s="34">
        <f t="shared" si="0"/>
        <v>28.928571428571427</v>
      </c>
      <c r="H15" s="40">
        <v>44</v>
      </c>
      <c r="I15" s="40">
        <v>1272</v>
      </c>
      <c r="J15" s="34">
        <f t="shared" si="1"/>
        <v>28.90909090909091</v>
      </c>
    </row>
    <row r="16" spans="1:10" ht="15" hidden="1">
      <c r="A16" s="3" t="s">
        <v>8</v>
      </c>
      <c r="B16" s="31">
        <v>214</v>
      </c>
      <c r="C16" s="31">
        <v>4295</v>
      </c>
      <c r="D16" s="34">
        <f t="shared" si="2"/>
        <v>20.070093457943926</v>
      </c>
      <c r="E16" s="31">
        <v>214</v>
      </c>
      <c r="F16" s="31">
        <v>3541</v>
      </c>
      <c r="G16" s="34">
        <f t="shared" si="0"/>
        <v>16.546728971962615</v>
      </c>
      <c r="H16" s="40">
        <v>166</v>
      </c>
      <c r="I16" s="40">
        <v>4364</v>
      </c>
      <c r="J16" s="34">
        <f t="shared" si="1"/>
        <v>26.289156626506024</v>
      </c>
    </row>
    <row r="17" spans="1:10" ht="15" hidden="1">
      <c r="A17" s="3" t="s">
        <v>9</v>
      </c>
      <c r="B17" s="31">
        <v>200</v>
      </c>
      <c r="C17" s="31">
        <v>2263</v>
      </c>
      <c r="D17" s="34">
        <f t="shared" si="2"/>
        <v>11.315</v>
      </c>
      <c r="E17" s="31">
        <v>200</v>
      </c>
      <c r="F17" s="31">
        <v>2321</v>
      </c>
      <c r="G17" s="34">
        <f t="shared" si="0"/>
        <v>11.605</v>
      </c>
      <c r="H17" s="40">
        <v>200</v>
      </c>
      <c r="I17" s="40">
        <v>2639</v>
      </c>
      <c r="J17" s="34">
        <f t="shared" si="1"/>
        <v>13.195</v>
      </c>
    </row>
    <row r="18" spans="1:10" ht="15" hidden="1">
      <c r="A18" s="3" t="s">
        <v>10</v>
      </c>
      <c r="B18" s="31">
        <v>250</v>
      </c>
      <c r="C18" s="31">
        <v>7095</v>
      </c>
      <c r="D18" s="34">
        <f t="shared" si="2"/>
        <v>28.38</v>
      </c>
      <c r="E18" s="31">
        <v>250</v>
      </c>
      <c r="F18" s="31">
        <v>7380</v>
      </c>
      <c r="G18" s="34">
        <f t="shared" si="0"/>
        <v>29.52</v>
      </c>
      <c r="H18" s="40">
        <v>280</v>
      </c>
      <c r="I18" s="40">
        <v>6926</v>
      </c>
      <c r="J18" s="34">
        <f t="shared" si="1"/>
        <v>24.735714285714284</v>
      </c>
    </row>
    <row r="19" spans="1:10" ht="15" hidden="1">
      <c r="A19" s="3" t="s">
        <v>11</v>
      </c>
      <c r="B19" s="31">
        <v>30</v>
      </c>
      <c r="C19" s="31">
        <v>1095</v>
      </c>
      <c r="D19" s="34">
        <f t="shared" si="2"/>
        <v>36.5</v>
      </c>
      <c r="E19" s="31">
        <v>50</v>
      </c>
      <c r="F19" s="31">
        <v>1230</v>
      </c>
      <c r="G19" s="34">
        <f t="shared" si="0"/>
        <v>24.6</v>
      </c>
      <c r="H19" s="40">
        <v>40</v>
      </c>
      <c r="I19" s="40">
        <v>1395</v>
      </c>
      <c r="J19" s="34">
        <f t="shared" si="1"/>
        <v>34.875</v>
      </c>
    </row>
    <row r="20" spans="1:10" ht="15" hidden="1">
      <c r="A20" s="3" t="s">
        <v>12</v>
      </c>
      <c r="B20" s="31">
        <v>113</v>
      </c>
      <c r="C20" s="31">
        <v>1988</v>
      </c>
      <c r="D20" s="34">
        <f t="shared" si="2"/>
        <v>17.5929203539823</v>
      </c>
      <c r="E20" s="31">
        <v>120</v>
      </c>
      <c r="F20" s="31">
        <v>2650</v>
      </c>
      <c r="G20" s="34">
        <f t="shared" si="0"/>
        <v>22.083333333333332</v>
      </c>
      <c r="H20" s="40">
        <v>129</v>
      </c>
      <c r="I20" s="40">
        <v>2095</v>
      </c>
      <c r="J20" s="34">
        <f t="shared" si="1"/>
        <v>16.24031007751938</v>
      </c>
    </row>
    <row r="21" spans="1:10" ht="15" hidden="1">
      <c r="A21" s="3" t="s">
        <v>13</v>
      </c>
      <c r="B21" s="31">
        <v>66</v>
      </c>
      <c r="C21" s="31">
        <v>1646</v>
      </c>
      <c r="D21" s="34">
        <f t="shared" si="2"/>
        <v>24.939393939393938</v>
      </c>
      <c r="E21" s="31">
        <v>55</v>
      </c>
      <c r="F21" s="31">
        <v>1730</v>
      </c>
      <c r="G21" s="34">
        <f t="shared" si="0"/>
        <v>31.454545454545453</v>
      </c>
      <c r="H21" s="40">
        <v>78</v>
      </c>
      <c r="I21" s="40">
        <v>1714</v>
      </c>
      <c r="J21" s="34">
        <f t="shared" si="1"/>
        <v>21.974358974358974</v>
      </c>
    </row>
    <row r="22" spans="1:10" ht="15" hidden="1">
      <c r="A22" s="3" t="s">
        <v>14</v>
      </c>
      <c r="B22" s="31">
        <v>150</v>
      </c>
      <c r="C22" s="31">
        <v>1276</v>
      </c>
      <c r="D22" s="34">
        <f t="shared" si="2"/>
        <v>8.506666666666666</v>
      </c>
      <c r="E22" s="31">
        <v>150</v>
      </c>
      <c r="F22" s="31">
        <v>1265</v>
      </c>
      <c r="G22" s="34">
        <f t="shared" si="0"/>
        <v>8.433333333333334</v>
      </c>
      <c r="H22" s="40">
        <v>150</v>
      </c>
      <c r="I22" s="40">
        <v>1379</v>
      </c>
      <c r="J22" s="34">
        <f t="shared" si="1"/>
        <v>9.193333333333333</v>
      </c>
    </row>
    <row r="23" spans="1:10" ht="15">
      <c r="A23" s="3" t="s">
        <v>15</v>
      </c>
      <c r="B23" s="31">
        <v>66</v>
      </c>
      <c r="C23" s="31">
        <v>1241</v>
      </c>
      <c r="D23" s="34">
        <f t="shared" si="2"/>
        <v>18.803030303030305</v>
      </c>
      <c r="E23" s="31">
        <v>75</v>
      </c>
      <c r="F23" s="31">
        <v>1350</v>
      </c>
      <c r="G23" s="34">
        <f t="shared" si="0"/>
        <v>18</v>
      </c>
      <c r="H23" s="40">
        <v>75</v>
      </c>
      <c r="I23" s="40">
        <v>1138</v>
      </c>
      <c r="J23" s="34">
        <f t="shared" si="1"/>
        <v>15.173333333333334</v>
      </c>
    </row>
    <row r="24" spans="1:10" ht="15" hidden="1">
      <c r="A24" s="3" t="s">
        <v>16</v>
      </c>
      <c r="B24" s="31">
        <v>200</v>
      </c>
      <c r="C24" s="31">
        <v>1583</v>
      </c>
      <c r="D24" s="34">
        <f t="shared" si="2"/>
        <v>7.915</v>
      </c>
      <c r="E24" s="31">
        <v>200</v>
      </c>
      <c r="F24" s="31">
        <v>1583</v>
      </c>
      <c r="G24" s="34">
        <f t="shared" si="0"/>
        <v>7.915</v>
      </c>
      <c r="H24" s="40">
        <v>230</v>
      </c>
      <c r="I24" s="40">
        <v>1675</v>
      </c>
      <c r="J24" s="34">
        <f t="shared" si="1"/>
        <v>7.282608695652174</v>
      </c>
    </row>
    <row r="25" spans="1:10" ht="15" hidden="1">
      <c r="A25" s="3" t="s">
        <v>17</v>
      </c>
      <c r="B25" s="31">
        <v>150</v>
      </c>
      <c r="C25" s="31">
        <v>2573</v>
      </c>
      <c r="D25" s="34">
        <f t="shared" si="2"/>
        <v>17.153333333333332</v>
      </c>
      <c r="E25" s="31">
        <v>150</v>
      </c>
      <c r="F25" s="31">
        <v>2916</v>
      </c>
      <c r="G25" s="34">
        <f t="shared" si="0"/>
        <v>19.44</v>
      </c>
      <c r="H25" s="40">
        <v>155</v>
      </c>
      <c r="I25" s="40">
        <v>2147</v>
      </c>
      <c r="J25" s="34">
        <f t="shared" si="1"/>
        <v>13.851612903225806</v>
      </c>
    </row>
    <row r="26" spans="1:10" ht="15" hidden="1">
      <c r="A26" s="3" t="s">
        <v>18</v>
      </c>
      <c r="B26" s="31">
        <v>20</v>
      </c>
      <c r="C26" s="31">
        <v>1166</v>
      </c>
      <c r="D26" s="34">
        <f t="shared" si="2"/>
        <v>58.3</v>
      </c>
      <c r="E26" s="31">
        <v>24</v>
      </c>
      <c r="F26" s="31">
        <v>1166</v>
      </c>
      <c r="G26" s="34">
        <f t="shared" si="0"/>
        <v>48.583333333333336</v>
      </c>
      <c r="H26" s="40">
        <v>20</v>
      </c>
      <c r="I26" s="40">
        <v>1245</v>
      </c>
      <c r="J26" s="34">
        <f t="shared" si="1"/>
        <v>62.25</v>
      </c>
    </row>
    <row r="27" spans="1:10" ht="15" hidden="1">
      <c r="A27" s="3" t="s">
        <v>19</v>
      </c>
      <c r="B27" s="31">
        <v>30</v>
      </c>
      <c r="C27" s="31">
        <v>1286</v>
      </c>
      <c r="D27" s="34">
        <f t="shared" si="2"/>
        <v>42.86666666666667</v>
      </c>
      <c r="E27" s="31">
        <v>35</v>
      </c>
      <c r="F27" s="31">
        <v>1286</v>
      </c>
      <c r="G27" s="34">
        <f t="shared" si="0"/>
        <v>36.74285714285714</v>
      </c>
      <c r="H27" s="31">
        <v>30</v>
      </c>
      <c r="I27" s="40">
        <v>1151</v>
      </c>
      <c r="J27" s="34">
        <f t="shared" si="1"/>
        <v>38.36666666666667</v>
      </c>
    </row>
    <row r="28" spans="1:10" ht="15" hidden="1">
      <c r="A28" s="3" t="s">
        <v>20</v>
      </c>
      <c r="B28" s="31">
        <v>95</v>
      </c>
      <c r="C28" s="31">
        <v>2643</v>
      </c>
      <c r="D28" s="34">
        <f t="shared" si="2"/>
        <v>27.821052631578947</v>
      </c>
      <c r="E28" s="31">
        <v>98</v>
      </c>
      <c r="F28" s="31">
        <v>2532</v>
      </c>
      <c r="G28" s="34">
        <f t="shared" si="0"/>
        <v>25.836734693877553</v>
      </c>
      <c r="H28" s="40">
        <v>100</v>
      </c>
      <c r="I28" s="40">
        <v>2900</v>
      </c>
      <c r="J28" s="34">
        <f t="shared" si="1"/>
        <v>29</v>
      </c>
    </row>
    <row r="29" spans="1:10" ht="15" hidden="1">
      <c r="A29" s="3" t="s">
        <v>21</v>
      </c>
      <c r="B29" s="31">
        <v>89</v>
      </c>
      <c r="C29" s="31">
        <v>1912</v>
      </c>
      <c r="D29" s="34">
        <f t="shared" si="2"/>
        <v>21.48314606741573</v>
      </c>
      <c r="E29" s="31">
        <v>89</v>
      </c>
      <c r="F29" s="31">
        <v>1915</v>
      </c>
      <c r="G29" s="34">
        <f t="shared" si="0"/>
        <v>21.51685393258427</v>
      </c>
      <c r="H29" s="31">
        <v>89</v>
      </c>
      <c r="I29" s="40">
        <v>1975</v>
      </c>
      <c r="J29" s="34">
        <f t="shared" si="1"/>
        <v>22.191011235955056</v>
      </c>
    </row>
    <row r="30" spans="1:10" ht="15" hidden="1">
      <c r="A30" s="3" t="s">
        <v>22</v>
      </c>
      <c r="B30" s="31">
        <v>141</v>
      </c>
      <c r="C30" s="31">
        <v>1930</v>
      </c>
      <c r="D30" s="34">
        <f t="shared" si="2"/>
        <v>13.687943262411348</v>
      </c>
      <c r="E30" s="31">
        <v>135</v>
      </c>
      <c r="F30" s="31">
        <v>1771</v>
      </c>
      <c r="G30" s="34">
        <f t="shared" si="0"/>
        <v>13.118518518518519</v>
      </c>
      <c r="H30" s="40">
        <v>170</v>
      </c>
      <c r="I30" s="40">
        <v>1718</v>
      </c>
      <c r="J30" s="34">
        <f t="shared" si="1"/>
        <v>10.105882352941176</v>
      </c>
    </row>
    <row r="31" spans="1:10" ht="15" hidden="1">
      <c r="A31" s="3" t="s">
        <v>23</v>
      </c>
      <c r="B31" s="31">
        <v>80</v>
      </c>
      <c r="C31" s="31">
        <v>2569</v>
      </c>
      <c r="D31" s="34">
        <f t="shared" si="2"/>
        <v>32.1125</v>
      </c>
      <c r="E31" s="31">
        <v>120</v>
      </c>
      <c r="F31" s="31">
        <v>655</v>
      </c>
      <c r="G31" s="34">
        <f t="shared" si="0"/>
        <v>5.458333333333333</v>
      </c>
      <c r="H31" s="40">
        <v>87</v>
      </c>
      <c r="I31" s="40">
        <v>2691</v>
      </c>
      <c r="J31" s="34">
        <f t="shared" si="1"/>
        <v>30.93103448275862</v>
      </c>
    </row>
    <row r="32" spans="1:10" ht="15" hidden="1">
      <c r="A32" s="3" t="s">
        <v>24</v>
      </c>
      <c r="B32" s="31">
        <v>35</v>
      </c>
      <c r="C32" s="31">
        <v>1952</v>
      </c>
      <c r="D32" s="34">
        <f t="shared" si="2"/>
        <v>55.77142857142857</v>
      </c>
      <c r="E32" s="31">
        <v>38</v>
      </c>
      <c r="F32" s="31">
        <v>2407</v>
      </c>
      <c r="G32" s="34">
        <f t="shared" si="0"/>
        <v>63.3421052631579</v>
      </c>
      <c r="H32" s="40">
        <v>34</v>
      </c>
      <c r="I32" s="40">
        <v>1976</v>
      </c>
      <c r="J32" s="34">
        <f t="shared" si="1"/>
        <v>58.11764705882353</v>
      </c>
    </row>
    <row r="33" spans="1:10" ht="15" hidden="1">
      <c r="A33" s="3" t="s">
        <v>25</v>
      </c>
      <c r="B33" s="31">
        <v>18</v>
      </c>
      <c r="C33" s="31">
        <v>766</v>
      </c>
      <c r="D33" s="34">
        <f t="shared" si="2"/>
        <v>42.55555555555556</v>
      </c>
      <c r="E33" s="31">
        <v>20</v>
      </c>
      <c r="F33" s="31">
        <v>864</v>
      </c>
      <c r="G33" s="34">
        <f t="shared" si="0"/>
        <v>43.2</v>
      </c>
      <c r="H33" s="40">
        <v>18</v>
      </c>
      <c r="I33" s="40">
        <v>697</v>
      </c>
      <c r="J33" s="34">
        <f t="shared" si="1"/>
        <v>38.72222222222222</v>
      </c>
    </row>
    <row r="34" spans="1:10" ht="15" hidden="1">
      <c r="A34" s="3" t="s">
        <v>26</v>
      </c>
      <c r="B34" s="31">
        <v>21</v>
      </c>
      <c r="C34" s="31">
        <v>455</v>
      </c>
      <c r="D34" s="34">
        <f t="shared" si="2"/>
        <v>21.666666666666668</v>
      </c>
      <c r="E34" s="31">
        <v>21</v>
      </c>
      <c r="F34" s="31">
        <v>450</v>
      </c>
      <c r="G34" s="34">
        <f t="shared" si="0"/>
        <v>21.428571428571427</v>
      </c>
      <c r="H34" s="40">
        <v>21</v>
      </c>
      <c r="I34" s="40">
        <v>472</v>
      </c>
      <c r="J34" s="34">
        <f t="shared" si="1"/>
        <v>22.476190476190474</v>
      </c>
    </row>
    <row r="35" spans="1:10" ht="15" hidden="1">
      <c r="A35" s="3" t="s">
        <v>73</v>
      </c>
      <c r="B35" s="31">
        <v>54</v>
      </c>
      <c r="C35" s="31">
        <v>1809</v>
      </c>
      <c r="D35" s="34">
        <f t="shared" si="2"/>
        <v>33.5</v>
      </c>
      <c r="E35" s="31">
        <v>60</v>
      </c>
      <c r="F35" s="31">
        <v>2284</v>
      </c>
      <c r="G35" s="34">
        <f t="shared" si="0"/>
        <v>38.06666666666667</v>
      </c>
      <c r="H35" s="40">
        <v>50</v>
      </c>
      <c r="I35" s="40">
        <v>1612</v>
      </c>
      <c r="J35" s="34">
        <f t="shared" si="1"/>
        <v>32.24</v>
      </c>
    </row>
    <row r="36" spans="1:10" ht="15">
      <c r="A36" s="15" t="s">
        <v>30</v>
      </c>
      <c r="B36" s="35">
        <f>SUM(B10:B35)</f>
        <v>2510</v>
      </c>
      <c r="C36" s="35">
        <f>SUM(C10:C35)</f>
        <v>53759</v>
      </c>
      <c r="D36" s="36">
        <f t="shared" si="2"/>
        <v>21.41792828685259</v>
      </c>
      <c r="E36" s="35">
        <f>SUM(E10:E35)</f>
        <v>2625</v>
      </c>
      <c r="F36" s="35">
        <f>SUM(F10:F35)</f>
        <v>56055</v>
      </c>
      <c r="G36" s="36">
        <f t="shared" si="0"/>
        <v>21.354285714285716</v>
      </c>
      <c r="H36" s="40">
        <f>SUM(H10:H35)</f>
        <v>2604</v>
      </c>
      <c r="I36" s="40">
        <f>SUM(I10:I35)</f>
        <v>56370</v>
      </c>
      <c r="J36" s="36">
        <f t="shared" si="1"/>
        <v>21.647465437788018</v>
      </c>
    </row>
    <row r="37" spans="1:10" ht="15">
      <c r="A37" s="10"/>
      <c r="B37" s="10" t="s">
        <v>67</v>
      </c>
      <c r="C37" s="10"/>
      <c r="D37" s="10"/>
      <c r="E37" s="10"/>
      <c r="F37" s="10"/>
      <c r="G37" s="10"/>
      <c r="H37" s="10"/>
      <c r="I37" s="10"/>
      <c r="J37" s="10"/>
    </row>
  </sheetData>
  <sheetProtection/>
  <mergeCells count="4">
    <mergeCell ref="A8:A9"/>
    <mergeCell ref="B8:D8"/>
    <mergeCell ref="E8:G8"/>
    <mergeCell ref="H8:J8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32"/>
  <sheetViews>
    <sheetView zoomScalePageLayoutView="0" workbookViewId="0" topLeftCell="A1">
      <selection activeCell="A20" sqref="A20:IV31"/>
    </sheetView>
  </sheetViews>
  <sheetFormatPr defaultColWidth="9.140625" defaultRowHeight="15"/>
  <cols>
    <col min="4" max="4" width="9.57421875" style="0" customWidth="1"/>
    <col min="5" max="5" width="10.00390625" style="0" customWidth="1"/>
    <col min="6" max="9" width="0" style="0" hidden="1" customWidth="1"/>
    <col min="12" max="12" width="9.8515625" style="0" customWidth="1"/>
    <col min="13" max="13" width="9.57421875" style="0" customWidth="1"/>
    <col min="16" max="16" width="10.140625" style="0" customWidth="1"/>
    <col min="17" max="17" width="10.8515625" style="0" customWidth="1"/>
  </cols>
  <sheetData>
    <row r="2" ht="15">
      <c r="A2" t="s">
        <v>61</v>
      </c>
    </row>
    <row r="4" spans="1:17" ht="15">
      <c r="A4" s="4" t="s">
        <v>0</v>
      </c>
      <c r="B4" s="62" t="s">
        <v>36</v>
      </c>
      <c r="C4" s="62"/>
      <c r="D4" s="62"/>
      <c r="E4" s="62"/>
      <c r="J4" s="62" t="s">
        <v>37</v>
      </c>
      <c r="K4" s="62"/>
      <c r="L4" s="62"/>
      <c r="M4" s="62"/>
      <c r="N4" s="62" t="s">
        <v>71</v>
      </c>
      <c r="O4" s="62"/>
      <c r="P4" s="63"/>
      <c r="Q4" s="19"/>
    </row>
    <row r="5" spans="1:17" ht="75">
      <c r="A5" s="4"/>
      <c r="B5" s="22"/>
      <c r="C5" s="22"/>
      <c r="D5" s="9" t="s">
        <v>64</v>
      </c>
      <c r="E5" s="8" t="s">
        <v>63</v>
      </c>
      <c r="F5" s="8" t="s">
        <v>66</v>
      </c>
      <c r="G5" s="8" t="s">
        <v>62</v>
      </c>
      <c r="H5" s="8" t="s">
        <v>65</v>
      </c>
      <c r="I5" s="9" t="s">
        <v>64</v>
      </c>
      <c r="J5" s="41"/>
      <c r="K5" s="41"/>
      <c r="L5" s="42" t="s">
        <v>64</v>
      </c>
      <c r="M5" s="8" t="s">
        <v>63</v>
      </c>
      <c r="N5" s="22"/>
      <c r="O5" s="22"/>
      <c r="P5" s="9" t="s">
        <v>64</v>
      </c>
      <c r="Q5" s="20" t="s">
        <v>63</v>
      </c>
    </row>
    <row r="6" spans="1:17" ht="15" hidden="1">
      <c r="A6" s="3" t="s">
        <v>2</v>
      </c>
      <c r="B6" s="32">
        <v>0</v>
      </c>
      <c r="C6" s="32">
        <v>18</v>
      </c>
      <c r="D6" s="43">
        <f>B6+C6</f>
        <v>18</v>
      </c>
      <c r="E6" s="32"/>
      <c r="F6" s="44"/>
      <c r="G6" s="45"/>
      <c r="H6" s="45"/>
      <c r="I6" s="44"/>
      <c r="J6" s="43"/>
      <c r="K6" s="43"/>
      <c r="L6" s="43"/>
      <c r="M6" s="43"/>
      <c r="N6" s="43"/>
      <c r="O6" s="43">
        <v>18</v>
      </c>
      <c r="P6" s="43">
        <f aca="true" t="shared" si="0" ref="P6:P32">N6+O6</f>
        <v>18</v>
      </c>
      <c r="Q6" s="43">
        <v>4</v>
      </c>
    </row>
    <row r="7" spans="1:17" ht="15" hidden="1">
      <c r="A7" s="3" t="s">
        <v>3</v>
      </c>
      <c r="B7" s="32">
        <v>0</v>
      </c>
      <c r="C7" s="32">
        <v>0</v>
      </c>
      <c r="D7" s="43">
        <f aca="true" t="shared" si="1" ref="D7:D32">B7+C7</f>
        <v>0</v>
      </c>
      <c r="E7" s="32">
        <v>0</v>
      </c>
      <c r="F7" s="44"/>
      <c r="G7" s="45"/>
      <c r="H7" s="45"/>
      <c r="I7" s="44"/>
      <c r="J7" s="43"/>
      <c r="K7" s="43"/>
      <c r="L7" s="43"/>
      <c r="M7" s="43"/>
      <c r="N7" s="43"/>
      <c r="O7" s="43"/>
      <c r="P7" s="43">
        <f t="shared" si="0"/>
        <v>0</v>
      </c>
      <c r="Q7" s="43"/>
    </row>
    <row r="8" spans="1:17" ht="15" hidden="1">
      <c r="A8" s="3" t="s">
        <v>4</v>
      </c>
      <c r="B8" s="32">
        <v>0</v>
      </c>
      <c r="C8" s="32"/>
      <c r="D8" s="43">
        <f t="shared" si="1"/>
        <v>0</v>
      </c>
      <c r="E8" s="32">
        <v>0</v>
      </c>
      <c r="F8" s="44"/>
      <c r="G8" s="45"/>
      <c r="H8" s="45"/>
      <c r="I8" s="44"/>
      <c r="J8" s="43"/>
      <c r="K8" s="43"/>
      <c r="L8" s="43"/>
      <c r="M8" s="43"/>
      <c r="N8" s="43"/>
      <c r="O8" s="43"/>
      <c r="P8" s="43">
        <f t="shared" si="0"/>
        <v>0</v>
      </c>
      <c r="Q8" s="43"/>
    </row>
    <row r="9" spans="1:17" ht="15" hidden="1">
      <c r="A9" s="3" t="s">
        <v>5</v>
      </c>
      <c r="B9" s="32">
        <v>0</v>
      </c>
      <c r="C9" s="32">
        <v>5</v>
      </c>
      <c r="D9" s="43">
        <f t="shared" si="1"/>
        <v>5</v>
      </c>
      <c r="E9" s="32">
        <v>145</v>
      </c>
      <c r="F9" s="44"/>
      <c r="G9" s="45"/>
      <c r="H9" s="45"/>
      <c r="I9" s="44"/>
      <c r="J9" s="43"/>
      <c r="K9" s="43"/>
      <c r="L9" s="43"/>
      <c r="M9" s="43"/>
      <c r="N9" s="43"/>
      <c r="O9" s="43">
        <v>9</v>
      </c>
      <c r="P9" s="43">
        <f t="shared" si="0"/>
        <v>9</v>
      </c>
      <c r="Q9" s="43">
        <v>249</v>
      </c>
    </row>
    <row r="10" spans="1:17" ht="15" hidden="1">
      <c r="A10" s="3" t="s">
        <v>6</v>
      </c>
      <c r="B10" s="32"/>
      <c r="C10" s="32"/>
      <c r="D10" s="43">
        <f t="shared" si="1"/>
        <v>0</v>
      </c>
      <c r="E10" s="32"/>
      <c r="F10" s="44"/>
      <c r="G10" s="45"/>
      <c r="H10" s="45"/>
      <c r="I10" s="44"/>
      <c r="J10" s="43"/>
      <c r="K10" s="43"/>
      <c r="L10" s="43"/>
      <c r="M10" s="43"/>
      <c r="N10" s="43"/>
      <c r="O10" s="43">
        <v>27</v>
      </c>
      <c r="P10" s="43">
        <f t="shared" si="0"/>
        <v>27</v>
      </c>
      <c r="Q10" s="43">
        <v>890</v>
      </c>
    </row>
    <row r="11" spans="1:17" ht="15" hidden="1">
      <c r="A11" s="3" t="s">
        <v>7</v>
      </c>
      <c r="B11" s="32">
        <v>0</v>
      </c>
      <c r="C11" s="32">
        <v>2</v>
      </c>
      <c r="D11" s="43">
        <f t="shared" si="1"/>
        <v>2</v>
      </c>
      <c r="E11" s="32">
        <v>80</v>
      </c>
      <c r="F11" s="44"/>
      <c r="G11" s="45"/>
      <c r="H11" s="45"/>
      <c r="I11" s="44"/>
      <c r="J11" s="43"/>
      <c r="K11" s="43"/>
      <c r="L11" s="43"/>
      <c r="M11" s="43"/>
      <c r="N11" s="43"/>
      <c r="O11" s="43">
        <v>1</v>
      </c>
      <c r="P11" s="43">
        <f t="shared" si="0"/>
        <v>1</v>
      </c>
      <c r="Q11" s="43">
        <v>100</v>
      </c>
    </row>
    <row r="12" spans="1:17" ht="15" hidden="1">
      <c r="A12" s="3" t="s">
        <v>8</v>
      </c>
      <c r="B12" s="32"/>
      <c r="C12" s="32">
        <v>0</v>
      </c>
      <c r="D12" s="43">
        <f t="shared" si="1"/>
        <v>0</v>
      </c>
      <c r="E12" s="32">
        <v>450</v>
      </c>
      <c r="F12" s="44"/>
      <c r="G12" s="45"/>
      <c r="H12" s="45"/>
      <c r="I12" s="44"/>
      <c r="J12" s="43"/>
      <c r="K12" s="43"/>
      <c r="L12" s="43"/>
      <c r="M12" s="43"/>
      <c r="N12" s="43"/>
      <c r="O12" s="43">
        <v>54</v>
      </c>
      <c r="P12" s="43">
        <f t="shared" si="0"/>
        <v>54</v>
      </c>
      <c r="Q12" s="43">
        <v>138</v>
      </c>
    </row>
    <row r="13" spans="1:17" ht="15" hidden="1">
      <c r="A13" s="3" t="s">
        <v>9</v>
      </c>
      <c r="B13" s="32"/>
      <c r="C13" s="32">
        <v>40</v>
      </c>
      <c r="D13" s="43">
        <f t="shared" si="1"/>
        <v>40</v>
      </c>
      <c r="E13" s="32">
        <v>30</v>
      </c>
      <c r="F13" s="44"/>
      <c r="G13" s="45"/>
      <c r="H13" s="45"/>
      <c r="I13" s="44"/>
      <c r="J13" s="43"/>
      <c r="K13" s="43"/>
      <c r="L13" s="43"/>
      <c r="M13" s="43"/>
      <c r="N13" s="43"/>
      <c r="O13" s="43">
        <v>154</v>
      </c>
      <c r="P13" s="43">
        <f t="shared" si="0"/>
        <v>154</v>
      </c>
      <c r="Q13" s="43"/>
    </row>
    <row r="14" spans="1:17" ht="15" hidden="1">
      <c r="A14" s="3" t="s">
        <v>10</v>
      </c>
      <c r="B14" s="32">
        <v>4</v>
      </c>
      <c r="C14" s="32">
        <v>20</v>
      </c>
      <c r="D14" s="43">
        <f t="shared" si="1"/>
        <v>24</v>
      </c>
      <c r="E14" s="32">
        <v>200</v>
      </c>
      <c r="F14" s="44"/>
      <c r="G14" s="45"/>
      <c r="H14" s="45"/>
      <c r="I14" s="44"/>
      <c r="J14" s="43"/>
      <c r="K14" s="43"/>
      <c r="L14" s="43"/>
      <c r="M14" s="43"/>
      <c r="N14" s="43"/>
      <c r="O14" s="43"/>
      <c r="P14" s="43">
        <f t="shared" si="0"/>
        <v>0</v>
      </c>
      <c r="Q14" s="43"/>
    </row>
    <row r="15" spans="1:17" ht="15" hidden="1">
      <c r="A15" s="3" t="s">
        <v>11</v>
      </c>
      <c r="B15" s="32">
        <v>0</v>
      </c>
      <c r="C15" s="32">
        <v>1</v>
      </c>
      <c r="D15" s="43">
        <f t="shared" si="1"/>
        <v>1</v>
      </c>
      <c r="E15" s="32">
        <v>150</v>
      </c>
      <c r="F15" s="44"/>
      <c r="G15" s="45"/>
      <c r="H15" s="45"/>
      <c r="I15" s="44"/>
      <c r="J15" s="43"/>
      <c r="K15" s="43"/>
      <c r="L15" s="43"/>
      <c r="M15" s="43"/>
      <c r="N15" s="43">
        <v>6</v>
      </c>
      <c r="O15" s="43"/>
      <c r="P15" s="43">
        <f t="shared" si="0"/>
        <v>6</v>
      </c>
      <c r="Q15" s="43">
        <v>210</v>
      </c>
    </row>
    <row r="16" spans="1:17" ht="15" hidden="1">
      <c r="A16" s="3" t="s">
        <v>12</v>
      </c>
      <c r="B16" s="32">
        <v>0</v>
      </c>
      <c r="C16" s="32">
        <v>0</v>
      </c>
      <c r="D16" s="43">
        <f t="shared" si="1"/>
        <v>0</v>
      </c>
      <c r="E16" s="32">
        <v>10</v>
      </c>
      <c r="F16" s="44"/>
      <c r="G16" s="45"/>
      <c r="H16" s="45"/>
      <c r="I16" s="44"/>
      <c r="J16" s="43"/>
      <c r="K16" s="43"/>
      <c r="L16" s="43"/>
      <c r="M16" s="43"/>
      <c r="N16" s="43"/>
      <c r="O16" s="43"/>
      <c r="P16" s="43">
        <f t="shared" si="0"/>
        <v>0</v>
      </c>
      <c r="Q16" s="43"/>
    </row>
    <row r="17" spans="1:17" ht="15" hidden="1">
      <c r="A17" s="3" t="s">
        <v>13</v>
      </c>
      <c r="B17" s="32"/>
      <c r="C17" s="32">
        <v>0</v>
      </c>
      <c r="D17" s="43">
        <f t="shared" si="1"/>
        <v>0</v>
      </c>
      <c r="E17" s="32">
        <v>175</v>
      </c>
      <c r="F17" s="44"/>
      <c r="G17" s="45"/>
      <c r="H17" s="45"/>
      <c r="I17" s="44"/>
      <c r="J17" s="43"/>
      <c r="K17" s="43"/>
      <c r="L17" s="43"/>
      <c r="M17" s="43"/>
      <c r="N17" s="43"/>
      <c r="O17" s="43">
        <v>3</v>
      </c>
      <c r="P17" s="43">
        <f t="shared" si="0"/>
        <v>3</v>
      </c>
      <c r="Q17" s="43">
        <v>90</v>
      </c>
    </row>
    <row r="18" spans="1:17" ht="15" hidden="1">
      <c r="A18" s="3" t="s">
        <v>14</v>
      </c>
      <c r="B18" s="32">
        <v>1</v>
      </c>
      <c r="C18" s="32">
        <v>4</v>
      </c>
      <c r="D18" s="43">
        <f t="shared" si="1"/>
        <v>5</v>
      </c>
      <c r="E18" s="32">
        <v>13</v>
      </c>
      <c r="F18" s="44"/>
      <c r="G18" s="45"/>
      <c r="H18" s="45"/>
      <c r="I18" s="44"/>
      <c r="J18" s="43"/>
      <c r="K18" s="43"/>
      <c r="L18" s="43"/>
      <c r="M18" s="43"/>
      <c r="N18" s="43">
        <v>1</v>
      </c>
      <c r="O18" s="43">
        <v>2</v>
      </c>
      <c r="P18" s="43">
        <f t="shared" si="0"/>
        <v>3</v>
      </c>
      <c r="Q18" s="43">
        <v>11</v>
      </c>
    </row>
    <row r="19" spans="1:17" ht="15">
      <c r="A19" s="3" t="s">
        <v>15</v>
      </c>
      <c r="B19" s="32">
        <v>0</v>
      </c>
      <c r="C19" s="32">
        <v>12</v>
      </c>
      <c r="D19" s="43">
        <f t="shared" si="1"/>
        <v>12</v>
      </c>
      <c r="E19" s="32">
        <v>50</v>
      </c>
      <c r="F19" s="44"/>
      <c r="G19" s="45"/>
      <c r="H19" s="45"/>
      <c r="I19" s="44"/>
      <c r="J19" s="43"/>
      <c r="K19" s="43"/>
      <c r="L19" s="43"/>
      <c r="M19" s="43"/>
      <c r="N19" s="43"/>
      <c r="O19" s="43"/>
      <c r="P19" s="43">
        <f t="shared" si="0"/>
        <v>0</v>
      </c>
      <c r="Q19" s="43"/>
    </row>
    <row r="20" spans="1:17" ht="15" hidden="1">
      <c r="A20" s="3" t="s">
        <v>16</v>
      </c>
      <c r="B20" s="32"/>
      <c r="C20" s="32"/>
      <c r="D20" s="43">
        <f t="shared" si="1"/>
        <v>0</v>
      </c>
      <c r="E20" s="32">
        <v>0</v>
      </c>
      <c r="F20" s="44"/>
      <c r="G20" s="45"/>
      <c r="H20" s="45"/>
      <c r="I20" s="44"/>
      <c r="J20" s="43"/>
      <c r="K20" s="43"/>
      <c r="L20" s="43"/>
      <c r="M20" s="43"/>
      <c r="N20" s="43"/>
      <c r="O20" s="43">
        <v>5</v>
      </c>
      <c r="P20" s="43">
        <f t="shared" si="0"/>
        <v>5</v>
      </c>
      <c r="Q20" s="43"/>
    </row>
    <row r="21" spans="1:17" ht="15" hidden="1">
      <c r="A21" s="3" t="s">
        <v>17</v>
      </c>
      <c r="B21" s="32">
        <v>0</v>
      </c>
      <c r="C21" s="32">
        <v>7</v>
      </c>
      <c r="D21" s="43">
        <f t="shared" si="1"/>
        <v>7</v>
      </c>
      <c r="E21" s="32">
        <v>166</v>
      </c>
      <c r="F21" s="44"/>
      <c r="G21" s="45"/>
      <c r="H21" s="45"/>
      <c r="I21" s="44"/>
      <c r="J21" s="43"/>
      <c r="K21" s="43"/>
      <c r="L21" s="43"/>
      <c r="M21" s="43"/>
      <c r="N21" s="43"/>
      <c r="O21" s="43">
        <v>7</v>
      </c>
      <c r="P21" s="43">
        <f t="shared" si="0"/>
        <v>7</v>
      </c>
      <c r="Q21" s="43">
        <v>150</v>
      </c>
    </row>
    <row r="22" spans="1:17" ht="15" hidden="1">
      <c r="A22" s="3" t="s">
        <v>18</v>
      </c>
      <c r="B22" s="32">
        <v>0</v>
      </c>
      <c r="C22" s="32">
        <v>8</v>
      </c>
      <c r="D22" s="43">
        <f t="shared" si="1"/>
        <v>8</v>
      </c>
      <c r="E22" s="32">
        <v>555</v>
      </c>
      <c r="F22" s="44"/>
      <c r="G22" s="45"/>
      <c r="H22" s="45"/>
      <c r="I22" s="44"/>
      <c r="J22" s="43"/>
      <c r="K22" s="43"/>
      <c r="L22" s="43"/>
      <c r="M22" s="43"/>
      <c r="N22" s="43"/>
      <c r="O22" s="43">
        <v>10</v>
      </c>
      <c r="P22" s="43">
        <f t="shared" si="0"/>
        <v>10</v>
      </c>
      <c r="Q22" s="43">
        <v>179</v>
      </c>
    </row>
    <row r="23" spans="1:17" ht="15" hidden="1">
      <c r="A23" s="3" t="s">
        <v>19</v>
      </c>
      <c r="B23" s="32">
        <v>5</v>
      </c>
      <c r="C23" s="32">
        <v>48</v>
      </c>
      <c r="D23" s="43">
        <f t="shared" si="1"/>
        <v>53</v>
      </c>
      <c r="E23" s="32">
        <v>800</v>
      </c>
      <c r="F23" s="44"/>
      <c r="G23" s="45"/>
      <c r="H23" s="45"/>
      <c r="I23" s="44"/>
      <c r="J23" s="43"/>
      <c r="K23" s="43"/>
      <c r="L23" s="43"/>
      <c r="M23" s="43"/>
      <c r="N23" s="43"/>
      <c r="O23" s="43"/>
      <c r="P23" s="43">
        <f t="shared" si="0"/>
        <v>0</v>
      </c>
      <c r="Q23" s="43"/>
    </row>
    <row r="24" spans="1:17" ht="15" hidden="1">
      <c r="A24" s="3" t="s">
        <v>20</v>
      </c>
      <c r="B24" s="32"/>
      <c r="C24" s="32"/>
      <c r="D24" s="43">
        <f t="shared" si="1"/>
        <v>0</v>
      </c>
      <c r="E24" s="32">
        <v>0</v>
      </c>
      <c r="F24" s="44"/>
      <c r="G24" s="45"/>
      <c r="H24" s="45"/>
      <c r="I24" s="44"/>
      <c r="J24" s="43"/>
      <c r="K24" s="43"/>
      <c r="L24" s="43"/>
      <c r="M24" s="43"/>
      <c r="N24" s="43"/>
      <c r="O24" s="43"/>
      <c r="P24" s="43">
        <f t="shared" si="0"/>
        <v>0</v>
      </c>
      <c r="Q24" s="43"/>
    </row>
    <row r="25" spans="1:17" ht="15" hidden="1">
      <c r="A25" s="3" t="s">
        <v>21</v>
      </c>
      <c r="B25" s="32">
        <v>0</v>
      </c>
      <c r="C25" s="32">
        <v>3</v>
      </c>
      <c r="D25" s="43">
        <f t="shared" si="1"/>
        <v>3</v>
      </c>
      <c r="E25" s="32">
        <v>0</v>
      </c>
      <c r="F25" s="44"/>
      <c r="G25" s="45"/>
      <c r="H25" s="45"/>
      <c r="I25" s="44"/>
      <c r="J25" s="43"/>
      <c r="K25" s="43"/>
      <c r="L25" s="43"/>
      <c r="M25" s="43"/>
      <c r="N25" s="43"/>
      <c r="O25" s="43">
        <v>2</v>
      </c>
      <c r="P25" s="43">
        <f t="shared" si="0"/>
        <v>2</v>
      </c>
      <c r="Q25" s="43"/>
    </row>
    <row r="26" spans="1:17" ht="15" hidden="1">
      <c r="A26" s="3" t="s">
        <v>22</v>
      </c>
      <c r="B26" s="32">
        <v>0</v>
      </c>
      <c r="C26" s="32">
        <v>6</v>
      </c>
      <c r="D26" s="43">
        <f t="shared" si="1"/>
        <v>6</v>
      </c>
      <c r="E26" s="32">
        <v>27</v>
      </c>
      <c r="F26" s="44"/>
      <c r="G26" s="45"/>
      <c r="H26" s="45"/>
      <c r="I26" s="44"/>
      <c r="J26" s="43"/>
      <c r="K26" s="43"/>
      <c r="L26" s="43"/>
      <c r="M26" s="43"/>
      <c r="N26" s="43"/>
      <c r="O26" s="43">
        <v>7</v>
      </c>
      <c r="P26" s="43">
        <f t="shared" si="0"/>
        <v>7</v>
      </c>
      <c r="Q26" s="43"/>
    </row>
    <row r="27" spans="1:17" ht="15" hidden="1">
      <c r="A27" s="3" t="s">
        <v>23</v>
      </c>
      <c r="B27" s="32"/>
      <c r="C27" s="32"/>
      <c r="D27" s="43">
        <f t="shared" si="1"/>
        <v>0</v>
      </c>
      <c r="E27" s="32">
        <v>300</v>
      </c>
      <c r="F27" s="44"/>
      <c r="G27" s="45"/>
      <c r="H27" s="45"/>
      <c r="I27" s="44"/>
      <c r="J27" s="43"/>
      <c r="K27" s="43"/>
      <c r="L27" s="43"/>
      <c r="M27" s="43"/>
      <c r="N27" s="43">
        <v>2</v>
      </c>
      <c r="O27" s="43">
        <v>13</v>
      </c>
      <c r="P27" s="43">
        <f t="shared" si="0"/>
        <v>15</v>
      </c>
      <c r="Q27" s="43">
        <v>200</v>
      </c>
    </row>
    <row r="28" spans="1:17" ht="15" hidden="1">
      <c r="A28" s="3" t="s">
        <v>24</v>
      </c>
      <c r="B28" s="32">
        <v>1</v>
      </c>
      <c r="C28" s="32">
        <v>0</v>
      </c>
      <c r="D28" s="43">
        <f t="shared" si="1"/>
        <v>1</v>
      </c>
      <c r="E28" s="32">
        <v>0</v>
      </c>
      <c r="F28" s="44"/>
      <c r="G28" s="45"/>
      <c r="H28" s="45"/>
      <c r="I28" s="44"/>
      <c r="J28" s="43"/>
      <c r="K28" s="43"/>
      <c r="L28" s="43"/>
      <c r="M28" s="43"/>
      <c r="N28" s="43"/>
      <c r="O28" s="43">
        <v>4</v>
      </c>
      <c r="P28" s="43">
        <f t="shared" si="0"/>
        <v>4</v>
      </c>
      <c r="Q28" s="43"/>
    </row>
    <row r="29" spans="1:17" ht="15" hidden="1">
      <c r="A29" s="3" t="s">
        <v>25</v>
      </c>
      <c r="B29" s="32">
        <v>3</v>
      </c>
      <c r="C29" s="32">
        <v>3</v>
      </c>
      <c r="D29" s="43">
        <f t="shared" si="1"/>
        <v>6</v>
      </c>
      <c r="E29" s="32">
        <v>25</v>
      </c>
      <c r="F29" s="44"/>
      <c r="G29" s="45"/>
      <c r="H29" s="45"/>
      <c r="I29" s="44"/>
      <c r="J29" s="43"/>
      <c r="K29" s="43"/>
      <c r="L29" s="43"/>
      <c r="M29" s="43"/>
      <c r="N29" s="43">
        <v>3</v>
      </c>
      <c r="O29" s="43">
        <v>3</v>
      </c>
      <c r="P29" s="43">
        <f t="shared" si="0"/>
        <v>6</v>
      </c>
      <c r="Q29" s="43">
        <v>10</v>
      </c>
    </row>
    <row r="30" spans="1:17" ht="15" hidden="1">
      <c r="A30" s="3" t="s">
        <v>26</v>
      </c>
      <c r="B30" s="32">
        <v>2</v>
      </c>
      <c r="C30" s="32">
        <v>42</v>
      </c>
      <c r="D30" s="43">
        <f t="shared" si="1"/>
        <v>44</v>
      </c>
      <c r="E30" s="32"/>
      <c r="F30" s="44"/>
      <c r="G30" s="45"/>
      <c r="H30" s="45"/>
      <c r="I30" s="44"/>
      <c r="J30" s="43"/>
      <c r="K30" s="43"/>
      <c r="L30" s="43"/>
      <c r="M30" s="43"/>
      <c r="N30" s="43"/>
      <c r="O30" s="43">
        <v>32</v>
      </c>
      <c r="P30" s="43">
        <f t="shared" si="0"/>
        <v>32</v>
      </c>
      <c r="Q30" s="43">
        <v>654</v>
      </c>
    </row>
    <row r="31" spans="1:17" ht="15" hidden="1">
      <c r="A31" s="3" t="s">
        <v>73</v>
      </c>
      <c r="B31" s="32">
        <v>6</v>
      </c>
      <c r="C31" s="32">
        <v>9</v>
      </c>
      <c r="D31" s="43">
        <f t="shared" si="1"/>
        <v>15</v>
      </c>
      <c r="E31" s="32">
        <v>420</v>
      </c>
      <c r="F31" s="44"/>
      <c r="G31" s="45"/>
      <c r="H31" s="45"/>
      <c r="I31" s="44"/>
      <c r="J31" s="43"/>
      <c r="K31" s="43"/>
      <c r="L31" s="43"/>
      <c r="M31" s="43"/>
      <c r="N31" s="43"/>
      <c r="O31" s="43">
        <v>14</v>
      </c>
      <c r="P31" s="43">
        <f t="shared" si="0"/>
        <v>14</v>
      </c>
      <c r="Q31" s="43">
        <v>550</v>
      </c>
    </row>
    <row r="32" spans="1:17" ht="15">
      <c r="A32" s="4" t="s">
        <v>1</v>
      </c>
      <c r="B32" s="46">
        <v>17</v>
      </c>
      <c r="C32" s="46">
        <f>180+C23</f>
        <v>228</v>
      </c>
      <c r="D32" s="43">
        <f t="shared" si="1"/>
        <v>245</v>
      </c>
      <c r="E32" s="46">
        <v>3596</v>
      </c>
      <c r="F32" s="44"/>
      <c r="G32" s="47"/>
      <c r="H32" s="47"/>
      <c r="I32" s="44"/>
      <c r="J32" s="43"/>
      <c r="K32" s="43"/>
      <c r="L32" s="43"/>
      <c r="M32" s="43"/>
      <c r="N32" s="43">
        <f>SUM(N6:N31)</f>
        <v>12</v>
      </c>
      <c r="O32" s="43">
        <f>SUM(O6:O31)</f>
        <v>365</v>
      </c>
      <c r="P32" s="43">
        <f t="shared" si="0"/>
        <v>377</v>
      </c>
      <c r="Q32" s="43">
        <f>SUM(Q6:Q31)</f>
        <v>3435</v>
      </c>
    </row>
  </sheetData>
  <sheetProtection/>
  <mergeCells count="3">
    <mergeCell ref="B4:E4"/>
    <mergeCell ref="J4:M4"/>
    <mergeCell ref="N4: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 v Ljubljani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tusarve</dc:creator>
  <cp:keywords/>
  <dc:description/>
  <cp:lastModifiedBy>Pavla Tomažič</cp:lastModifiedBy>
  <cp:lastPrinted>2009-04-07T07:51:31Z</cp:lastPrinted>
  <dcterms:created xsi:type="dcterms:W3CDTF">2009-02-20T10:21:04Z</dcterms:created>
  <dcterms:modified xsi:type="dcterms:W3CDTF">2010-03-09T11:04:35Z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