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romihs\Google Drive\RAZNO\DOPISI\2021\program dela Sablona\"/>
    </mc:Choice>
  </mc:AlternateContent>
  <bookViews>
    <workbookView xWindow="0" yWindow="0" windowWidth="28800" windowHeight="12330" tabRatio="730" firstSheet="5" activeTab="9"/>
  </bookViews>
  <sheets>
    <sheet name="UVOD" sheetId="13" r:id="rId1"/>
    <sheet name="CILJI+UKREPI" sheetId="21" r:id="rId2"/>
    <sheet name="VPIS" sheetId="14" r:id="rId3"/>
    <sheet name="DIPLOMANTI" sheetId="15" r:id="rId4"/>
    <sheet name="IZMENJAVA ŠTUDENTOV 2019" sheetId="17" r:id="rId5"/>
    <sheet name="RAZISKOVALNA+ KAKOVOST" sheetId="7" r:id="rId6"/>
    <sheet name="PROJEKTI" sheetId="19" r:id="rId7"/>
    <sheet name="IZMENJAVA ZAPOSLENIH" sheetId="20" r:id="rId8"/>
    <sheet name="SKRB ZA SLOVENŠČINO" sheetId="10" r:id="rId9"/>
    <sheet name="PREDLOG NOVEGA ŠP" sheetId="11" r:id="rId10"/>
  </sheets>
  <externalReferences>
    <externalReference r:id="rId11"/>
    <externalReference r:id="rId12"/>
    <externalReference r:id="rId13"/>
    <externalReference r:id="rId14"/>
    <externalReference r:id="rId15"/>
    <externalReference r:id="rId16"/>
  </externalReferences>
  <definedNames>
    <definedName name="_xlnm._FilterDatabase" localSheetId="4" hidden="1">'IZMENJAVA ŠTUDENTOV 2019'!$A$1:$I$42</definedName>
    <definedName name="clanica" localSheetId="1">[1]List5!$A$2:$A$27</definedName>
    <definedName name="clanica" localSheetId="3">[2]List5!$A$2:$A$27</definedName>
    <definedName name="clanica" localSheetId="4">[2]List5!$A$2:$A$27</definedName>
    <definedName name="clanica" localSheetId="7">[1]List5!$A$2:$A$27</definedName>
    <definedName name="clanica" localSheetId="6">[1]List5!$A$2:$A$27</definedName>
    <definedName name="clanica" localSheetId="2">[2]List5!$A$2:$A$27</definedName>
    <definedName name="clanica">[3]List5!$A$2:$A$27</definedName>
    <definedName name="dis" localSheetId="1">'[4]spustni seznam'!$C$2:$C$4</definedName>
    <definedName name="dis" localSheetId="3">'[4]spustni seznam'!$C$2:$C$4</definedName>
    <definedName name="dis" localSheetId="4">'[4]spustni seznam'!$C$2:$C$4</definedName>
    <definedName name="dis" localSheetId="7">'[4]spustni seznam'!$C$2:$C$4</definedName>
    <definedName name="dis" localSheetId="6">'[4]spustni seznam'!$C$2:$C$4</definedName>
    <definedName name="dis" localSheetId="2">'[4]spustni seznam'!$C$2:$C$4</definedName>
    <definedName name="dis">'[5]spustni seznam'!$C$2:$C$4</definedName>
    <definedName name="kader" localSheetId="1">'[4]spustni seznam'!$G$2:$G$3</definedName>
    <definedName name="kader" localSheetId="3">'[4]spustni seznam'!$G$2:$G$3</definedName>
    <definedName name="kader" localSheetId="4">'[4]spustni seznam'!$G$2:$G$3</definedName>
    <definedName name="kader" localSheetId="7">'[4]spustni seznam'!$G$2:$G$3</definedName>
    <definedName name="kader" localSheetId="6">'[4]spustni seznam'!$G$2:$G$3</definedName>
    <definedName name="kader" localSheetId="2">'[4]spustni seznam'!$G$2:$G$3</definedName>
    <definedName name="kader">'[5]spustni seznam'!$G$2:$G$3</definedName>
    <definedName name="nacinpristopa">'[6]spustni seznami'!$H$2:$H$3</definedName>
    <definedName name="odgo" localSheetId="1">'[4]spustni seznam'!$D$2:$D$3</definedName>
    <definedName name="odgo" localSheetId="3">'[4]spustni seznam'!$D$2:$D$3</definedName>
    <definedName name="odgo" localSheetId="4">'[4]spustni seznam'!$D$2:$D$3</definedName>
    <definedName name="odgo" localSheetId="7">'[4]spustni seznam'!$D$2:$D$3</definedName>
    <definedName name="odgo" localSheetId="6">'[4]spustni seznam'!$D$2:$D$3</definedName>
    <definedName name="odgo" localSheetId="2">'[4]spustni seznam'!$D$2:$D$3</definedName>
    <definedName name="odgo">'[5]spustni seznam'!$D$2:$D$3</definedName>
    <definedName name="sredstva" localSheetId="1">'[4]spustni seznam'!$E$2:$E$3</definedName>
    <definedName name="sredstva" localSheetId="3">'[4]spustni seznam'!$E$2:$E$3</definedName>
    <definedName name="sredstva" localSheetId="4">'[4]spustni seznam'!$E$2:$E$3</definedName>
    <definedName name="sredstva" localSheetId="7">'[4]spustni seznam'!$E$2:$E$3</definedName>
    <definedName name="sredstva" localSheetId="6">'[4]spustni seznam'!$E$2:$E$3</definedName>
    <definedName name="sredstva" localSheetId="2">'[4]spustni seznam'!$E$2:$E$3</definedName>
    <definedName name="sredstva">'[5]spustni seznam'!$E$2:$E$3</definedName>
    <definedName name="stopnja" localSheetId="1">'[4]spustni seznam'!$A$2:$A$4</definedName>
    <definedName name="stopnja" localSheetId="3">'[4]spustni seznam'!$A$2:$A$4</definedName>
    <definedName name="stopnja" localSheetId="4">'[4]spustni seznam'!$A$2:$A$4</definedName>
    <definedName name="stopnja" localSheetId="7">'[4]spustni seznam'!$A$2:$A$4</definedName>
    <definedName name="stopnja" localSheetId="6">'[4]spustni seznam'!$A$2:$A$4</definedName>
    <definedName name="stopnja" localSheetId="2">'[4]spustni seznam'!$A$2:$A$4</definedName>
    <definedName name="stopnja">'[5]spustni seznam'!$A$2:$A$4</definedName>
    <definedName name="vir" localSheetId="1">'[4]spustni seznam'!$F$2:$F$5</definedName>
    <definedName name="vir" localSheetId="3">'[4]spustni seznam'!$F$2:$F$5</definedName>
    <definedName name="vir" localSheetId="4">'[4]spustni seznam'!$F$2:$F$5</definedName>
    <definedName name="vir" localSheetId="7">'[4]spustni seznam'!$F$2:$F$5</definedName>
    <definedName name="vir" localSheetId="6">'[4]spustni seznam'!$F$2:$F$5</definedName>
    <definedName name="vir" localSheetId="2">'[4]spustni seznam'!$F$2:$F$5</definedName>
    <definedName name="vir">'[5]spustni seznam'!$F$2:$F$5</definedName>
    <definedName name="vrsta" localSheetId="1">'[4]spustni seznam'!$B$2:$B$6</definedName>
    <definedName name="vrsta" localSheetId="3">'[4]spustni seznam'!$B$2:$B$6</definedName>
    <definedName name="vrsta" localSheetId="4">'[4]spustni seznam'!$B$2:$B$6</definedName>
    <definedName name="vrsta" localSheetId="7">'[4]spustni seznam'!$B$2:$B$6</definedName>
    <definedName name="vrsta" localSheetId="6">'[4]spustni seznam'!$B$2:$B$6</definedName>
    <definedName name="vrsta" localSheetId="2">'[4]spustni seznam'!$B$2:$B$6</definedName>
    <definedName name="vrsta">'[5]spustni seznam'!$B$2:$B$6</definedName>
    <definedName name="vrstastudija">'[6]spustni seznami'!$E$2:$E$4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1" l="1"/>
  <c r="B1" i="20"/>
  <c r="C1" i="20"/>
  <c r="D1" i="20"/>
  <c r="G1" i="20"/>
  <c r="H1" i="20"/>
  <c r="I1" i="20"/>
  <c r="E5" i="20"/>
  <c r="J5" i="20"/>
  <c r="E6" i="20"/>
  <c r="J6" i="20"/>
  <c r="E7" i="20"/>
  <c r="J7" i="20"/>
  <c r="E8" i="20"/>
  <c r="J8" i="20"/>
  <c r="E9" i="20"/>
  <c r="J9" i="20"/>
  <c r="E10" i="20"/>
  <c r="J10" i="20"/>
  <c r="E11" i="20"/>
  <c r="J11" i="20"/>
  <c r="E12" i="20"/>
  <c r="J12" i="20"/>
  <c r="E13" i="20"/>
  <c r="J13" i="20"/>
  <c r="E14" i="20"/>
  <c r="J14" i="20"/>
  <c r="B1" i="19"/>
  <c r="C5" i="19"/>
  <c r="G5" i="19"/>
  <c r="C6" i="19"/>
  <c r="G6" i="19"/>
  <c r="C7" i="19"/>
  <c r="G7" i="19"/>
  <c r="C8" i="19"/>
  <c r="G8" i="19"/>
  <c r="C9" i="19"/>
  <c r="G9" i="19"/>
  <c r="C10" i="19"/>
  <c r="G10" i="19"/>
  <c r="C13" i="19"/>
  <c r="G13" i="19"/>
  <c r="C14" i="19"/>
  <c r="G14" i="19"/>
  <c r="C16" i="19"/>
  <c r="G16" i="19"/>
  <c r="C17" i="19"/>
  <c r="G17" i="19"/>
  <c r="C18" i="19"/>
  <c r="G18" i="19"/>
  <c r="A2" i="17" l="1"/>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H42" i="17"/>
  <c r="I42" i="17"/>
  <c r="A2" i="15"/>
  <c r="A3" i="15"/>
  <c r="A4" i="15"/>
  <c r="A5" i="15"/>
  <c r="A6" i="15"/>
  <c r="A7" i="15"/>
  <c r="A8" i="15"/>
  <c r="A9" i="15"/>
  <c r="A10" i="15"/>
  <c r="A11" i="15"/>
  <c r="A18" i="15"/>
  <c r="A19" i="15"/>
  <c r="A20" i="15"/>
  <c r="A21" i="15"/>
  <c r="A22" i="15"/>
  <c r="A23" i="15"/>
  <c r="A24" i="15"/>
  <c r="A25" i="15"/>
  <c r="A26" i="15"/>
  <c r="A27" i="15"/>
  <c r="A2" i="14"/>
  <c r="A3" i="14"/>
  <c r="A4" i="14"/>
  <c r="A5" i="14"/>
  <c r="A6" i="14"/>
  <c r="A7" i="14"/>
  <c r="A8" i="14"/>
  <c r="A9" i="14"/>
  <c r="A10" i="14"/>
  <c r="A11" i="14"/>
  <c r="G12" i="14"/>
  <c r="H12" i="14"/>
  <c r="I12" i="14"/>
  <c r="J12" i="14"/>
  <c r="K12" i="14"/>
  <c r="L12" i="14"/>
  <c r="A16" i="14"/>
  <c r="A17" i="14"/>
  <c r="A18" i="14"/>
  <c r="A19" i="14"/>
  <c r="A20" i="14"/>
  <c r="A21" i="14"/>
  <c r="A22" i="14"/>
  <c r="A23" i="14"/>
  <c r="A24" i="14"/>
  <c r="A25" i="14"/>
  <c r="G26" i="14"/>
  <c r="H26" i="14"/>
  <c r="I26" i="14"/>
  <c r="J26" i="14"/>
  <c r="K26" i="14"/>
  <c r="L26" i="14"/>
</calcChain>
</file>

<file path=xl/sharedStrings.xml><?xml version="1.0" encoding="utf-8"?>
<sst xmlns="http://schemas.openxmlformats.org/spreadsheetml/2006/main" count="598" uniqueCount="227">
  <si>
    <t>ČLANICA</t>
  </si>
  <si>
    <t>STOPNJA ŠTUDIJA</t>
  </si>
  <si>
    <t>2018/19</t>
  </si>
  <si>
    <t>1. stopnja</t>
  </si>
  <si>
    <t>UNIVERZITETNI PROGRAM</t>
  </si>
  <si>
    <t>VISOKOŠOLSKI STROKOVNI PROGRAM</t>
  </si>
  <si>
    <t>2. stopnja</t>
  </si>
  <si>
    <t xml:space="preserve">ENOVITI MAGISTRSKI </t>
  </si>
  <si>
    <t>3. stopnja</t>
  </si>
  <si>
    <t>2019/20</t>
  </si>
  <si>
    <t>NAČRTOVANO ŠTUDIJSKO LETO t</t>
  </si>
  <si>
    <t>NAČRTOVANO LETO n</t>
  </si>
  <si>
    <t>VRSTA ŠTUDIJA/ študijski program za 3. stopnjo</t>
  </si>
  <si>
    <t>način</t>
  </si>
  <si>
    <t xml:space="preserve">število vseh vpisanih v študijskem letu </t>
  </si>
  <si>
    <t>število ponavljalcev v študijskem letu</t>
  </si>
  <si>
    <t>število študentov na dodatnem letu (absolventov)</t>
  </si>
  <si>
    <t>Število vpisanih tujih študentov</t>
  </si>
  <si>
    <t xml:space="preserve">Število vpisanih v 1. letnik vključno s ponavljavci preteklega študijskega leta t-1 </t>
  </si>
  <si>
    <t xml:space="preserve">Število vpisanih v 2. letnik v obdobju študijskega leta t brez ponavljavcev </t>
  </si>
  <si>
    <t>redni</t>
  </si>
  <si>
    <t>izredni</t>
  </si>
  <si>
    <t>magistrski</t>
  </si>
  <si>
    <t xml:space="preserve">LETO </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</si>
  <si>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</si>
  <si>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</si>
  <si>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</si>
  <si>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</si>
  <si>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</si>
  <si>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</si>
  <si>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</si>
  <si>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</si>
  <si>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</si>
  <si>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</si>
  <si>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leto</t>
  </si>
  <si>
    <t xml:space="preserve">Število znanstvenih objav (WoS) </t>
  </si>
  <si>
    <t>Upoštevajte samo tiste članke in objave ki  jih prispevajo vaši zaposleni in štejejo na Web of Science</t>
  </si>
  <si>
    <t xml:space="preserve">Število znanstvenih objav (WoS) v sodelovanju s tujimi partnerji </t>
  </si>
  <si>
    <t xml:space="preserve">
Upoštevajte samo tiste članke in objave, kjer bodo zaposleni soavtorji skupaj z drugimi, ki so zaposleni na drugih visokošolskih zavodih, raziskovalnih zavodih ali prihajajo s tujine, članke in objave pa štejejo na Web of Science</t>
  </si>
  <si>
    <t>število vseh registriranih raziskovalcev pri ARRS, ki so zaposleni na članici  in opravljajo raziskovalno delo (visokošolski učitelji in sodelavci, raziskovalci, mladi raziskovalci in podoktorski raziskovalci)</t>
  </si>
  <si>
    <t>Čisti citati ne vsebujejo samocitatov (ko avtor citira sebe ali soavtorje)</t>
  </si>
  <si>
    <t>število udeležencev akreditiranih programov izpopolnjevanja</t>
  </si>
  <si>
    <t xml:space="preserve">Število čistih citatov v 10 letnem obdobju (n-11 do n-1); </t>
  </si>
  <si>
    <t>Leto</t>
  </si>
  <si>
    <t>leto za program dela</t>
  </si>
  <si>
    <t>NAČIN PRISTOPA</t>
  </si>
  <si>
    <t>SKUPAJ</t>
  </si>
  <si>
    <t>VODJA/KOORDINATOR</t>
  </si>
  <si>
    <t>PARTNER</t>
  </si>
  <si>
    <t xml:space="preserve">Raziskovalni program (ARRS) </t>
  </si>
  <si>
    <t xml:space="preserve">Načrtujte število programov na članici v NAČRTOVANEM letu </t>
  </si>
  <si>
    <t xml:space="preserve">Infrastrukturni programi (ARRS) </t>
  </si>
  <si>
    <t xml:space="preserve">Aplikativni projekti (ARRS) </t>
  </si>
  <si>
    <t xml:space="preserve">Načrtujte število  projektov na članici v načrtovanem letu </t>
  </si>
  <si>
    <t xml:space="preserve">Število CRP-ov  (ARRS) </t>
  </si>
  <si>
    <t>Načrtujte število CRP-ov.</t>
  </si>
  <si>
    <t xml:space="preserve">Temeljni projekti (ARRS) </t>
  </si>
  <si>
    <t>Načrtujte število temeljnih projektov na članici v  načrtovanem letu</t>
  </si>
  <si>
    <t xml:space="preserve">Podoktorski projekti (ARRS) </t>
  </si>
  <si>
    <t>Načrtujte število podoktorskih projektov na članici v načrtovanem letu</t>
  </si>
  <si>
    <t xml:space="preserve">Število znanstvenih sestankov/konferenc (ARRS) </t>
  </si>
  <si>
    <t>Načrtujte število znanstvenih sestankov/konferenc.</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</si>
  <si>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</si>
  <si>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</si>
  <si>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</si>
  <si>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Število novo pridobljenih projektov O2020</t>
  </si>
  <si>
    <t>Načrtujte število novo pridobljenih projektov v načrtovanem letu</t>
  </si>
  <si>
    <t>Število vseh projektov O2020</t>
  </si>
  <si>
    <t>kumulativa= obstoječi + novi</t>
  </si>
  <si>
    <t>Število novo pridobljenih drugih EU projektov</t>
  </si>
  <si>
    <t xml:space="preserve">Število vseh drugih EU projektov </t>
  </si>
  <si>
    <t>Število novo pridobljenih drugih mednarodnih ne-EU projektov</t>
  </si>
  <si>
    <r>
      <t> </t>
    </r>
    <r>
      <rPr>
        <sz val="8"/>
        <rFont val="Arial"/>
        <family val="2"/>
        <charset val="238"/>
      </rPr>
      <t>kumulativa= obstoječi + novi</t>
    </r>
  </si>
  <si>
    <t>predhodnje študijsko leto</t>
  </si>
  <si>
    <t>STOPNJA</t>
  </si>
  <si>
    <t>1. stopnja (uni,vs)</t>
  </si>
  <si>
    <t>2. stopnja (mag., EM)</t>
  </si>
  <si>
    <t>skupaj</t>
  </si>
  <si>
    <t>število gostujočih visokošolskih učiteljev, sodelavcev oziroma raziskovalcev iz domačih raziskovalnih zavodov, ki bodo sodelovali v pedagoškem procesu</t>
  </si>
  <si>
    <t>število visokošolskih učiteljev, sodelavcev oz. raziskovalcev iz članice, ki bodo bili na izmenjavi na domačih raziskovalnih zavodih</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</si>
  <si>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</si>
  <si>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</si>
  <si>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in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</si>
  <si>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</si>
  <si>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</si>
  <si>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</si>
  <si>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število visokošolskih učiteljev, sodelavcev, ki so bili na izmenjavi, so se izobraževali ali so sodelovali v pedagoškem, znanstvenoraziskovalnem procesu ali umetniškem delu v tujini s tujimi visokošolskimi zavodi</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</si>
  <si>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</si>
  <si>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</si>
  <si>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</si>
  <si>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</si>
  <si>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</si>
  <si>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</si>
  <si>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</si>
  <si>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</si>
  <si>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</si>
  <si>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</si>
  <si>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</si>
  <si>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</si>
  <si>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</si>
  <si>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</si>
  <si>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</si>
  <si>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</si>
  <si>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</si>
  <si>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</si>
  <si>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</si>
  <si>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</si>
  <si>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</si>
  <si>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</si>
  <si>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</si>
  <si>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</si>
  <si>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</si>
  <si>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</si>
  <si>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</si>
  <si>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</si>
  <si>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</si>
  <si>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</si>
  <si>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 xml:space="preserve">Morebitni drugi cilji članic </t>
  </si>
  <si>
    <t xml:space="preserve">Načrtovani ukrepi za dosego strateških ciljev, zadanih vrednosti strateških kazalnikov posamezne dejavnosti in morebitnih ostalih ciljev članice </t>
  </si>
  <si>
    <t>FINANČNI SISTEM - zagotavljanje pogojev za izvajanje dejavnosti</t>
  </si>
  <si>
    <t>01. IZOBRAŽEVANJE</t>
  </si>
  <si>
    <t>02. RAZISKOVANJE</t>
  </si>
  <si>
    <t>03. UMETNIŠKA</t>
  </si>
  <si>
    <t>04. PRENOS ZNANJA</t>
  </si>
  <si>
    <t>05. USTVARJALNE RAZMERE</t>
  </si>
  <si>
    <t>06. KAKOVOST</t>
  </si>
  <si>
    <t>07. INFORMATIZACIJA</t>
  </si>
  <si>
    <t>07. PROSTOR</t>
  </si>
  <si>
    <t>število tujih akreditacij</t>
  </si>
  <si>
    <t>članica FPP</t>
  </si>
  <si>
    <t>druge izmenjave, ki trajajo manj kot 3 mesece,</t>
  </si>
  <si>
    <t>2017/18</t>
  </si>
  <si>
    <t xml:space="preserve">druge izmenjave, ki trajajo manj kot 3 mesece </t>
  </si>
  <si>
    <t>druge izmenjave, ki trajajo vsaj 3 mesece ali več</t>
  </si>
  <si>
    <t>CEEPUS</t>
  </si>
  <si>
    <t>ERASMUS</t>
  </si>
  <si>
    <t>VRSTA MOBILNOSTI</t>
  </si>
  <si>
    <t>število gostujočih strokovnjakov iz gospodarstva in negospodarstva, ki bodo sodelovali v pedagoškem procesu</t>
  </si>
  <si>
    <t xml:space="preserve">Število drugih mednarodih ne-EU raziskovalnih projektov </t>
  </si>
  <si>
    <t>Načrtujte število drugih novih mednarodnih ne-EU projektov (ESA, UNESCO, NATO…)</t>
  </si>
  <si>
    <t>Bajec</t>
  </si>
  <si>
    <t>Načrtujte število drugih novih EU projektov (Strukturni skladi, Erasmus+, COST, SEE,  Alpine, LIFE, COSME, ERANET…)</t>
  </si>
  <si>
    <t>Petelin</t>
  </si>
  <si>
    <t>Luka Koper, MI Uprava za pomorstvo</t>
  </si>
  <si>
    <t>Perkovič, Vidmar</t>
  </si>
  <si>
    <t>Batista</t>
  </si>
  <si>
    <t>10. vodenje in upravljanje</t>
  </si>
  <si>
    <t>9. vodenje in upravljanje</t>
  </si>
  <si>
    <t>08. vodenje in upravljanje</t>
  </si>
  <si>
    <t>Stalna naloga in skrb vodstva.</t>
  </si>
  <si>
    <t>Zagotavljanje kakovostnih pogojev za delo na vseh področjih dela.</t>
  </si>
  <si>
    <t>VODENJE IN UPRAVLJANJE - zagotavljanje pogojev in izvajanje dejavnosti</t>
  </si>
  <si>
    <t>07. KOMUNICIRANJA</t>
  </si>
  <si>
    <t>Nadaljnje tesno sodelovanje na tem področju z usmeritvami in s strategijo UL.</t>
  </si>
  <si>
    <t>Sodelovanje na PR kolegijih UL.</t>
  </si>
  <si>
    <t>KOMUNICIRANJE Z JAVNOSTMI zagotavljanje pogojev za izvajanje dejavnosti</t>
  </si>
  <si>
    <t>07. KADRI</t>
  </si>
  <si>
    <t xml:space="preserve">Uvedba letnih razgovorov s pedagoškim kadrom in strokovnimi službami. </t>
  </si>
  <si>
    <t xml:space="preserve">Boljše načrtovanje dela kadrovskih virov. </t>
  </si>
  <si>
    <t xml:space="preserve">Dosledna implementacija pravilnikov in pravil na ravni UL. </t>
  </si>
  <si>
    <t>Krepitev odgovornosti zaposlenih za zagotavljanje integritete in upoštevanje konfliktov interesov.</t>
  </si>
  <si>
    <t xml:space="preserve">Nadaljnje spodbujanje mednarodne mobilnosti učiteljev in strokovnih služb. </t>
  </si>
  <si>
    <t xml:space="preserve">Pridobivanje novih znanj iz izkušenj za prenos v svoje delo. </t>
  </si>
  <si>
    <t xml:space="preserve">Razmislek o ustanovitvi sklada s pomočjo sponzorjev za štipendiranje študija v tujini za perspektivne študente. </t>
  </si>
  <si>
    <t xml:space="preserve">Izboljšanje sistema upravljanja s kadri. </t>
  </si>
  <si>
    <t>KADROVSKI NAČRT  IN RAZVOJ - zagotavljanje pogojev za izvajanje dejavnosti</t>
  </si>
  <si>
    <t xml:space="preserve">Ureditev pešpoti med UL FPP in Čolnarno. </t>
  </si>
  <si>
    <t xml:space="preserve">Povečanje prometne varnosti za pešce. </t>
  </si>
  <si>
    <t>Stalna naloga.</t>
  </si>
  <si>
    <t>Energetska obnova.</t>
  </si>
  <si>
    <t>UPRAVLJANJE S STVARNIM PREMOŽENJEM - zagotavljanje pogojev za izvajanje dejavnosti</t>
  </si>
  <si>
    <t>Stalna nabava strojne in programske opreme, pretežno preko skupnih JN UL.</t>
  </si>
  <si>
    <t>Skrb za aktualno licencirano programsko opremo na vseh stopnjah študija in za potrebe raziskovanja.</t>
  </si>
  <si>
    <t>Sprejem usklajenih Pravil FPP in drugih pravnih aktov.</t>
  </si>
  <si>
    <t>Zagotavljanje usklajenosti pravnih aktov s Statutom UL.</t>
  </si>
  <si>
    <t>V sklopu novega projekta PIS UL.</t>
  </si>
  <si>
    <t xml:space="preserve">Izboljšanje finančnega in drugega poslovnega  sistema. </t>
  </si>
  <si>
    <t>INFORMATIZACIJA -zagotavljanje pogojev za izvajanje dejavnosti</t>
  </si>
  <si>
    <t xml:space="preserve">Uvedba rednih oddelčnih srečanj. </t>
  </si>
  <si>
    <t xml:space="preserve">Identifikacija problemov z namenom izboljšanja kakovosti učnega procesa. </t>
  </si>
  <si>
    <t xml:space="preserve">Organizacija odmevnega in kakovostnega dogodka za vzpostavitev delovanja Alumni kluba z namenom omogočanja vseživljenjskega učenja in boljšega dostopa do povratnih informacij o študiju s strani diplomantov in delodajalcev. </t>
  </si>
  <si>
    <t xml:space="preserve">Vzpostavitev delovanja Alumni kluba. </t>
  </si>
  <si>
    <t xml:space="preserve">V sodelovanju s Kariernim centrom izvesti anketo o kariernih željah dodiplomskih študentov različnih študijskih programov. </t>
  </si>
  <si>
    <t xml:space="preserve">Poznavanje kariernih želja dodiplomskih študentov s ciljem lažjega kariernega usmerjanja in posredovanja informacij o možnostih zaposlitve. </t>
  </si>
  <si>
    <t xml:space="preserve">Posodobitev Poslovnika kakovosti Oddelka za pomorstvo UL FPP tako, da bo proces notranje presoje usklajen s procesom samoevalvacije študijskih programov Navtike in Ladijskega strojništva. Izvedba prvega poenotenega procesa v skladu z navodili UL z začetkom v oktobru 2018. </t>
  </si>
  <si>
    <t>Uskladitev procesa notranje presoje na Oddelku za pomorstvo s procesom samoevalvacije študijskih programov.</t>
  </si>
  <si>
    <t>KAKOVOST - Upravljanje kakovsoti za doseganje odličnosti na vseh področjih delovanja</t>
  </si>
  <si>
    <t xml:space="preserve">Potrjevanje projektne dokumentacije DIIP z vsemi deležniki (UL, MIZŠ, GEPŠ in MI). </t>
  </si>
  <si>
    <t xml:space="preserve">Obnovitev prostorov Amfiteatra, izgradnja nove strojniške delavnice in posodobitev laboratorijev. </t>
  </si>
  <si>
    <t xml:space="preserve">Nadaljnje utrjevanje dela demonstratorjev, potrditev imenovanja demonstratorjev s strani Komisije za študijske zadeve. </t>
  </si>
  <si>
    <t>Delo s študenti pri posameznih predmetih.</t>
  </si>
  <si>
    <t>Nadaljnje utrjevanje tutorskega sistema, tako študentskega kot učiteljskega.</t>
  </si>
  <si>
    <t>Delo s študenti kot stalna naloga.</t>
  </si>
  <si>
    <t>USTAVRJALNE RAZMERE ZA DELO IN ŠTUDIJ</t>
  </si>
  <si>
    <t xml:space="preserve">Ustanovitev Centra za usposabljanje v pomorstvu. </t>
  </si>
  <si>
    <t>Sistemska ureditev vseživljenjskega izobraževanja.</t>
  </si>
  <si>
    <t xml:space="preserve">Organizacija srečanj z gospodarstvom, vključevanje strokovnjakov iz prakse v študijski proces in skupna priprava na razpisane projekte. </t>
  </si>
  <si>
    <t xml:space="preserve">Krepitev sodelovanja fakultete z gospodarstvom skozi raziskovalno dejavnost. </t>
  </si>
  <si>
    <t xml:space="preserve">Nadaljnje spodbujanje prijav na PKP in ŠIPK projekte. </t>
  </si>
  <si>
    <t>Pridobivanje kakovostnih projektov s poudarkom na interdisciplinarnosti.</t>
  </si>
  <si>
    <t>PRENOS ZNANJA</t>
  </si>
  <si>
    <t>UMETNIŠKA DEJAVNOST</t>
  </si>
  <si>
    <t>Predstavitev učbenikov, izdanih v zadnjem letu, v sklopu rednih oddelčnih srečanj.</t>
  </si>
  <si>
    <t>Nadaljnje pospeševanje izdajateljske dejavnosti fakultete na področju izdaje učbenikov in drugih študijskih gradiv.</t>
  </si>
  <si>
    <t xml:space="preserve">Redno obveščanje raziskovalcev na fakulteti o aktualnih razpisih. </t>
  </si>
  <si>
    <t>Nadaljevanje nagrajevanja najuspešnejših raziskovalcev z dodelitvijo dodatnih IRD stedstev za raziskovanje in objave v skladu z internimi pravili.</t>
  </si>
  <si>
    <t xml:space="preserve">Vzpodbujanje k povečevanju števila kakovostnih objav, preprečevanje objavljanja v plenilskih revijah in udeležb na plenilskih konferencah. </t>
  </si>
  <si>
    <t>Nadaljevanje organizacije rednih srečanj raziskovalcev na fakulteti in izmenjava izkušenj.</t>
  </si>
  <si>
    <t>Popularizacija znanosti in raziskovalnega dela, predvsem med mlajšimi sodelavkami in sodelavci.</t>
  </si>
  <si>
    <t>Redna srečanja z doktorskimi študenti s strani skrbnika doktorskega študijskega programa</t>
  </si>
  <si>
    <t>Spremljanje kakovosti izvajanja doktorskega študija.</t>
  </si>
  <si>
    <t>RAZISKOVALNA DEJAVNOST</t>
  </si>
  <si>
    <t>Ciljno usmerjena promocija za vpis v 1. letnik na izbranih srednjih šolah v Sloveniji in zamejstvu, tudi s ponujeno organizacijo tehniških dni in pripravo ciljnih eksperimentov za namen promocije na tehniških in informativnih dneh.</t>
  </si>
  <si>
    <t xml:space="preserve">Povečanje vpisa v 1. letnik vseh študijskih programov. </t>
  </si>
  <si>
    <t xml:space="preserve">Prehod na shranjevanje zaključnih del v Repozitorij UL. </t>
  </si>
  <si>
    <t xml:space="preserve">Kontrola plagiatorstva zaključnih del. </t>
  </si>
  <si>
    <t>Vabljenje tujih študentov, spodbujanje domačih študentov za izmenjavo preko informiranja in nudenja finančne pomoči.</t>
  </si>
  <si>
    <t xml:space="preserve">Nadaljnje povečevanje mednarodne mobilnosti študentov. </t>
  </si>
  <si>
    <t xml:space="preserve">Na programu ladijskega strojništva nabava didaktične opreme za usposabljanje ladijskih strojnikov in obnova računalniške učilnice za 20 enot. </t>
  </si>
  <si>
    <t>Posodabljanje učnega okolja z uporabo IKT.</t>
  </si>
  <si>
    <t>Priprava na akreditacijo študijskih programov 2. stopnje s predhodno samoevalvacijo in na temelju njenih izsledkov.</t>
  </si>
  <si>
    <t>Združevanje študijskih programov oziroma racionalizacija in posodobitev študijskih programov 2. stopnje v skladu s potrebami delodajalcev in številom študentov.</t>
  </si>
  <si>
    <t>Imenovanje skrbnikov študijskih programov.</t>
  </si>
  <si>
    <t>Izboljšanje kakovosti študija na 1. in 2. stopnji.</t>
  </si>
  <si>
    <t>Nadaljevati z okrepljenim delom demonstratorjev in predmetnih tutorjev, sistemskega spremljanja prisotnosti in sprotnega dela študentov (kolokviji, domače naloge).</t>
  </si>
  <si>
    <t>Povečanje prehodnosti iz prvega v drugi letnik na obeh stopnjah študijskih programov.</t>
  </si>
  <si>
    <t>IZOBRAŽEVALNA DEJAVNOST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</si>
</sst>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0"/>
      <name val="Arial"/>
      <family val="2"/>
      <charset val="238"/>
    </font>
    <font>
      <sz val="11"/>
      <name val="Arial"/>
      <family val="2"/>
      <charset val="238"/>
    </font>
    <font>
      <b/>
      <sz val="9"/>
      <name val="Arial"/>
      <family val="2"/>
      <charset val="238"/>
    </font>
    <font>
      <sz val="8"/>
      <name val="Arial"/>
      <family val="2"/>
      <charset val="238"/>
    </font>
    <font>
      <sz val="9"/>
      <name val="Arial"/>
      <family val="2"/>
      <charset val="238"/>
    </font>
    <font>
      <sz val="18"/>
      <name val="Calibri"/>
      <family val="2"/>
      <charset val="238"/>
      <scheme val="minor"/>
    </font>
    <font>
      <sz val="10"/>
      <name val="Arial"/>
      <family val="2"/>
      <charset val="238"/>
    </font>
    <font>
      <sz val="11"/>
      <name val="Calibri"/>
      <family val="2"/>
      <charset val="238"/>
      <scheme val="minor"/>
    </font>
    <font>
      <sz val="11"/>
      <name val="Calibri"/>
      <family val="2"/>
      <charset val="238"/>
    </font>
    <font>
      <sz val="11"/>
      <color theme="1"/>
      <name val="Arial"/>
      <family val="2"/>
      <charset val="238"/>
    </font>
    <font>
      <b/>
      <u/>
      <sz val="10"/>
      <name val="Arial"/>
      <family val="2"/>
      <charset val="238"/>
    </font>
    <font>
      <b/>
      <sz val="11"/>
      <name val="Arial"/>
      <family val="2"/>
      <charset val="238"/>
    </font>
    <font>
      <sz val="11"/>
      <color rgb="FF000000"/>
      <name val="Arial"/>
      <family val="2"/>
      <charset val="238"/>
    </font>
    <font>
      <sz val="11"/>
      <color rgb="FFFF0000"/>
      <name val="Calibri"/>
      <family val="2"/>
      <charset val="238"/>
      <scheme val="minor"/>
    </font>
    <font>
      <b/>
      <sz val="11"/>
      <color rgb="FF000000"/>
      <name val="Calibri"/>
      <family val="2"/>
      <charset val="238"/>
      <scheme val="minor"/>
    </font>
  </fonts>
  <fills count="1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9" tint="0.79998168889431442"/>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C5D9F1"/>
        <bgColor indexed="64"/>
      </patternFill>
    </fill>
    <fill>
      <patternFill patternType="solid">
        <fgColor theme="0"/>
        <bgColor theme="4" tint="0.79998168889431442"/>
      </patternFill>
    </fill>
    <fill>
      <patternFill patternType="solid">
        <fgColor theme="3" tint="0.79998168889431442"/>
        <bgColor theme="4" tint="0.79998168889431442"/>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37">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indexed="64"/>
      </bottom>
      <diagonal/>
    </border>
    <border>
      <left/>
      <right/>
      <top/>
      <bottom style="thin">
        <color indexed="64"/>
      </bottom>
      <diagonal/>
    </border>
    <border>
      <left/>
      <right style="thin">
        <color theme="4" tint="0.39997558519241921"/>
      </right>
      <top/>
      <bottom style="thin">
        <color indexed="6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4">
    <xf numFmtId="0" fontId="0" fillId="0" borderId="0" xfId="0"/>
    <xf numFmtId="0" fontId="1" fillId="2" borderId="1" xfId="0" applyFont="1" applyFill="1" applyBorder="1" applyAlignment="1">
      <alignment vertical="center" wrapText="1"/>
    </xf>
    <xf numFmtId="0" fontId="0" fillId="0" borderId="0" xfId="0" applyAlignment="1">
      <alignment vertical="center"/>
    </xf>
    <xf numFmtId="0" fontId="0" fillId="0" borderId="0" xfId="0" applyAlignment="1">
      <alignment wrapText="1"/>
    </xf>
    <xf numFmtId="0" fontId="2" fillId="0" borderId="12"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0" fillId="3" borderId="14" xfId="0" applyFont="1" applyFill="1" applyBorder="1"/>
    <xf numFmtId="0" fontId="0" fillId="3" borderId="14" xfId="0" applyFont="1" applyFill="1" applyBorder="1" applyAlignment="1">
      <alignment horizontal="center"/>
    </xf>
    <xf numFmtId="0" fontId="0" fillId="3" borderId="15" xfId="0" applyFont="1" applyFill="1" applyBorder="1" applyAlignment="1">
      <alignment horizontal="center"/>
    </xf>
    <xf numFmtId="0" fontId="0" fillId="0" borderId="12" xfId="0" applyFont="1" applyBorder="1" applyAlignment="1">
      <alignment wrapText="1"/>
    </xf>
    <xf numFmtId="0" fontId="0" fillId="0" borderId="12"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3" borderId="12" xfId="0" applyFont="1" applyFill="1" applyBorder="1" applyAlignment="1">
      <alignment wrapText="1"/>
    </xf>
    <xf numFmtId="0" fontId="0" fillId="3" borderId="12" xfId="0" applyFont="1" applyFill="1" applyBorder="1" applyAlignment="1" applyProtection="1">
      <alignment horizontal="center"/>
      <protection locked="0"/>
    </xf>
    <xf numFmtId="0" fontId="0" fillId="3" borderId="13" xfId="0" applyFont="1" applyFill="1" applyBorder="1" applyAlignment="1" applyProtection="1">
      <alignment horizontal="center"/>
      <protection locked="0"/>
    </xf>
    <xf numFmtId="0" fontId="2" fillId="3" borderId="12" xfId="0" applyFont="1" applyFill="1" applyBorder="1" applyAlignment="1">
      <alignment wrapText="1"/>
    </xf>
    <xf numFmtId="0" fontId="0" fillId="0" borderId="16" xfId="0" applyFont="1" applyBorder="1" applyAlignment="1">
      <alignment wrapText="1"/>
    </xf>
    <xf numFmtId="0" fontId="0" fillId="0" borderId="16" xfId="0" applyFont="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0" xfId="0" applyAlignment="1">
      <alignment horizontal="center"/>
    </xf>
    <xf numFmtId="0" fontId="3" fillId="9" borderId="3" xfId="0" applyFont="1" applyFill="1" applyBorder="1" applyAlignment="1" applyProtection="1">
      <alignment horizontal="left" wrapText="1"/>
    </xf>
    <xf numFmtId="0" fontId="4" fillId="9" borderId="3" xfId="0" applyFont="1" applyFill="1" applyBorder="1" applyAlignment="1" applyProtection="1">
      <alignment horizontal="left" wrapText="1"/>
    </xf>
    <xf numFmtId="0" fontId="5" fillId="9" borderId="3" xfId="0" applyFont="1" applyFill="1" applyBorder="1" applyAlignment="1" applyProtection="1">
      <alignment horizontal="center" wrapText="1"/>
    </xf>
    <xf numFmtId="0" fontId="3"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vertical="center" wrapText="1"/>
    </xf>
    <xf numFmtId="0" fontId="6" fillId="11" borderId="3" xfId="0" applyFont="1" applyFill="1" applyBorder="1" applyAlignment="1" applyProtection="1">
      <alignment horizontal="center" vertical="center" wrapText="1"/>
    </xf>
    <xf numFmtId="0" fontId="3" fillId="8" borderId="3" xfId="0" applyFont="1" applyFill="1" applyBorder="1" applyAlignment="1" applyProtection="1">
      <alignment horizontal="center" wrapText="1"/>
    </xf>
    <xf numFmtId="0" fontId="3" fillId="10" borderId="3" xfId="0" applyFont="1" applyFill="1" applyBorder="1" applyAlignment="1" applyProtection="1">
      <alignment horizontal="center" wrapText="1"/>
    </xf>
    <xf numFmtId="0" fontId="3" fillId="11" borderId="3" xfId="0" applyFont="1" applyFill="1" applyBorder="1" applyAlignment="1" applyProtection="1">
      <alignment horizontal="center" wrapText="1"/>
    </xf>
    <xf numFmtId="0" fontId="3" fillId="12" borderId="3" xfId="0" applyFont="1" applyFill="1" applyBorder="1" applyAlignment="1" applyProtection="1">
      <alignment horizontal="center" wrapText="1"/>
    </xf>
    <xf numFmtId="0" fontId="7" fillId="10" borderId="3" xfId="0" applyFont="1" applyFill="1" applyBorder="1" applyAlignment="1" applyProtection="1">
      <alignment horizontal="left" vertical="center" wrapText="1"/>
    </xf>
    <xf numFmtId="0" fontId="6" fillId="10" borderId="3" xfId="0" applyFont="1" applyFill="1" applyBorder="1" applyAlignment="1" applyProtection="1">
      <alignment horizontal="center" wrapText="1"/>
    </xf>
    <xf numFmtId="0" fontId="6" fillId="11" borderId="3" xfId="0" applyFont="1" applyFill="1" applyBorder="1" applyAlignment="1" applyProtection="1">
      <alignment horizontal="center" wrapText="1"/>
    </xf>
    <xf numFmtId="1" fontId="8" fillId="9" borderId="3" xfId="0" applyNumberFormat="1" applyFont="1" applyFill="1" applyBorder="1" applyAlignment="1" applyProtection="1">
      <alignment horizontal="center" wrapText="1"/>
    </xf>
    <xf numFmtId="1" fontId="8" fillId="10" borderId="3" xfId="0" applyNumberFormat="1" applyFont="1" applyFill="1" applyBorder="1" applyAlignment="1" applyProtection="1">
      <alignment horizontal="center" wrapText="1"/>
    </xf>
    <xf numFmtId="1" fontId="8" fillId="11" borderId="3" xfId="0" applyNumberFormat="1" applyFont="1" applyFill="1" applyBorder="1" applyAlignment="1" applyProtection="1">
      <alignment horizontal="center" wrapText="1"/>
    </xf>
    <xf numFmtId="164" fontId="6" fillId="11" borderId="3" xfId="0" applyNumberFormat="1" applyFont="1" applyFill="1" applyBorder="1" applyAlignment="1" applyProtection="1">
      <alignment horizontal="center" wrapText="1"/>
    </xf>
    <xf numFmtId="164" fontId="9" fillId="9" borderId="3" xfId="0" applyNumberFormat="1" applyFont="1" applyFill="1" applyBorder="1" applyAlignment="1" applyProtection="1">
      <alignment wrapText="1"/>
      <protection locked="0"/>
    </xf>
    <xf numFmtId="164" fontId="9" fillId="10" borderId="3" xfId="0" applyNumberFormat="1" applyFont="1" applyFill="1" applyBorder="1" applyAlignment="1" applyProtection="1">
      <alignment wrapText="1"/>
    </xf>
    <xf numFmtId="164" fontId="9" fillId="11" borderId="3" xfId="0" applyNumberFormat="1" applyFont="1" applyFill="1" applyBorder="1" applyAlignment="1" applyProtection="1">
      <alignment wrapText="1"/>
    </xf>
    <xf numFmtId="0" fontId="10" fillId="10" borderId="3" xfId="0" applyFont="1" applyFill="1" applyBorder="1" applyAlignment="1" applyProtection="1"/>
    <xf numFmtId="0" fontId="10" fillId="9" borderId="3" xfId="0" applyFont="1" applyFill="1" applyBorder="1" applyAlignment="1" applyProtection="1">
      <protection locked="0"/>
    </xf>
    <xf numFmtId="0" fontId="3" fillId="13" borderId="3" xfId="0" applyFont="1" applyFill="1" applyBorder="1" applyAlignment="1">
      <alignment vertical="center" wrapText="1"/>
    </xf>
    <xf numFmtId="0" fontId="6" fillId="13" borderId="3" xfId="0" applyFont="1" applyFill="1" applyBorder="1" applyAlignment="1">
      <alignment horizontal="center" vertical="center" wrapText="1"/>
    </xf>
    <xf numFmtId="0" fontId="10" fillId="10" borderId="3" xfId="0" applyFont="1" applyFill="1" applyBorder="1" applyProtection="1"/>
    <xf numFmtId="0" fontId="10" fillId="9" borderId="3" xfId="0" applyFont="1" applyFill="1" applyBorder="1" applyProtection="1">
      <protection locked="0"/>
    </xf>
    <xf numFmtId="0" fontId="10" fillId="9" borderId="3" xfId="0" applyFont="1" applyFill="1" applyBorder="1" applyProtection="1"/>
    <xf numFmtId="0" fontId="11" fillId="13" borderId="3" xfId="0" applyFont="1" applyFill="1" applyBorder="1" applyAlignment="1">
      <alignment vertical="center"/>
    </xf>
    <xf numFmtId="0" fontId="12" fillId="14" borderId="3" xfId="0" applyFont="1" applyFill="1" applyBorder="1" applyAlignment="1">
      <alignment horizontal="center" wrapText="1"/>
    </xf>
    <xf numFmtId="0" fontId="12" fillId="15" borderId="3" xfId="0" applyFont="1" applyFill="1" applyBorder="1" applyAlignment="1">
      <alignment horizontal="center" wrapText="1"/>
    </xf>
    <xf numFmtId="0" fontId="12" fillId="16" borderId="3" xfId="0" applyFont="1" applyFill="1" applyBorder="1" applyAlignment="1">
      <alignment horizontal="center" vertical="center" wrapText="1"/>
    </xf>
    <xf numFmtId="0" fontId="12" fillId="15" borderId="3" xfId="0" applyFont="1" applyFill="1" applyBorder="1" applyAlignment="1">
      <alignment wrapText="1"/>
    </xf>
    <xf numFmtId="0" fontId="12" fillId="9" borderId="3" xfId="0" applyFont="1" applyFill="1" applyBorder="1" applyAlignment="1">
      <alignment horizontal="center" vertical="center" wrapText="1"/>
    </xf>
    <xf numFmtId="0" fontId="12" fillId="15" borderId="3" xfId="0" applyFont="1" applyFill="1" applyBorder="1" applyAlignment="1">
      <alignment horizontal="right" wrapText="1"/>
    </xf>
    <xf numFmtId="0" fontId="12" fillId="14" borderId="3" xfId="0" applyFont="1" applyFill="1" applyBorder="1" applyAlignment="1">
      <alignment horizontal="center" vertical="center" wrapText="1"/>
    </xf>
    <xf numFmtId="3" fontId="0" fillId="14" borderId="3" xfId="0" applyNumberFormat="1" applyFont="1" applyFill="1" applyBorder="1" applyAlignment="1" applyProtection="1">
      <alignment horizontal="center" vertical="center" wrapText="1"/>
      <protection locked="0"/>
    </xf>
    <xf numFmtId="3" fontId="0" fillId="9" borderId="3" xfId="0" applyNumberFormat="1" applyFont="1" applyFill="1" applyBorder="1" applyAlignment="1" applyProtection="1">
      <alignment horizontal="center" vertical="center" wrapText="1"/>
      <protection locked="0"/>
    </xf>
    <xf numFmtId="3" fontId="0" fillId="14" borderId="3" xfId="0" applyNumberFormat="1" applyFont="1" applyFill="1" applyBorder="1" applyAlignment="1">
      <alignment horizontal="center" vertical="center" wrapText="1"/>
    </xf>
    <xf numFmtId="3" fontId="0" fillId="15" borderId="3" xfId="0" applyNumberFormat="1" applyFont="1" applyFill="1" applyBorder="1" applyAlignment="1">
      <alignment wrapText="1"/>
    </xf>
    <xf numFmtId="3" fontId="0" fillId="9" borderId="3" xfId="0" applyNumberFormat="1" applyFont="1" applyFill="1" applyBorder="1" applyAlignment="1">
      <alignment horizontal="center" vertical="center" wrapText="1"/>
    </xf>
    <xf numFmtId="0" fontId="0" fillId="0" borderId="0" xfId="0" applyBorder="1" applyAlignment="1">
      <alignment wrapText="1"/>
    </xf>
    <xf numFmtId="0" fontId="0" fillId="0" borderId="0" xfId="0" applyAlignment="1">
      <alignment horizontal="center" vertical="center" wrapText="1"/>
    </xf>
    <xf numFmtId="0" fontId="14" fillId="10" borderId="18" xfId="0" applyFont="1" applyFill="1" applyBorder="1" applyAlignment="1" applyProtection="1">
      <alignment horizontal="left" wrapText="1"/>
    </xf>
    <xf numFmtId="1" fontId="14" fillId="9" borderId="3" xfId="0" applyNumberFormat="1" applyFont="1" applyFill="1" applyBorder="1" applyAlignment="1" applyProtection="1">
      <alignment horizontal="right" vertical="center"/>
    </xf>
    <xf numFmtId="0" fontId="14" fillId="10" borderId="19" xfId="0" applyFont="1" applyFill="1" applyBorder="1" applyAlignment="1" applyProtection="1">
      <alignment horizontal="left" wrapText="1"/>
    </xf>
    <xf numFmtId="0" fontId="4" fillId="10" borderId="20" xfId="0" applyFont="1" applyFill="1" applyBorder="1" applyAlignment="1" applyProtection="1">
      <alignment horizontal="left" wrapText="1"/>
    </xf>
    <xf numFmtId="1" fontId="4" fillId="9" borderId="3" xfId="0" applyNumberFormat="1" applyFont="1" applyFill="1" applyBorder="1" applyAlignment="1" applyProtection="1">
      <alignment horizontal="right" vertical="center" wrapText="1"/>
      <protection locked="0"/>
    </xf>
    <xf numFmtId="0" fontId="0" fillId="0" borderId="3" xfId="0" applyBorder="1" applyAlignment="1" applyProtection="1">
      <alignment horizontal="right"/>
      <protection locked="0"/>
    </xf>
    <xf numFmtId="0" fontId="4" fillId="10" borderId="18" xfId="0" applyFont="1" applyFill="1" applyBorder="1" applyAlignment="1" applyProtection="1">
      <alignment horizontal="left" wrapText="1"/>
    </xf>
    <xf numFmtId="0" fontId="0" fillId="0" borderId="0" xfId="0" applyAlignment="1">
      <alignment horizontal="right"/>
    </xf>
    <xf numFmtId="0" fontId="1" fillId="2" borderId="3" xfId="0" applyFont="1" applyFill="1" applyBorder="1" applyAlignment="1">
      <alignment vertical="top" wrapText="1"/>
    </xf>
    <xf numFmtId="0" fontId="0" fillId="0" borderId="3" xfId="0" applyBorder="1" applyAlignment="1">
      <alignment wrapText="1"/>
    </xf>
    <xf numFmtId="14" fontId="1" fillId="2" borderId="3" xfId="0" applyNumberFormat="1" applyFont="1" applyFill="1" applyBorder="1" applyAlignment="1">
      <alignment vertical="top" wrapText="1"/>
    </xf>
    <xf numFmtId="0" fontId="0" fillId="0" borderId="0" xfId="0" applyAlignment="1">
      <alignment horizontal="center" vertical="center"/>
    </xf>
    <xf numFmtId="0" fontId="15" fillId="17" borderId="0" xfId="0" applyFont="1" applyFill="1" applyAlignment="1" applyProtection="1">
      <alignment horizontal="left" wrapText="1"/>
      <protection locked="0"/>
    </xf>
    <xf numFmtId="0" fontId="0" fillId="6" borderId="23"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7" xfId="0" applyFill="1" applyBorder="1" applyAlignment="1" applyProtection="1">
      <alignment horizontal="left" vertical="top"/>
      <protection locked="0"/>
    </xf>
    <xf numFmtId="0" fontId="0" fillId="6" borderId="30" xfId="0" applyFill="1" applyBorder="1" applyAlignment="1" applyProtection="1">
      <alignment horizontal="left" vertical="top"/>
      <protection locked="0"/>
    </xf>
    <xf numFmtId="0" fontId="0" fillId="18" borderId="22" xfId="0" applyFill="1" applyBorder="1" applyAlignment="1">
      <alignment horizontal="left" vertical="top" wrapText="1"/>
    </xf>
    <xf numFmtId="0" fontId="0" fillId="18" borderId="29" xfId="0" applyFill="1" applyBorder="1" applyAlignment="1">
      <alignment horizontal="left" vertical="top" wrapText="1"/>
    </xf>
    <xf numFmtId="0" fontId="0" fillId="0" borderId="0" xfId="0" applyProtection="1">
      <protection locked="0"/>
    </xf>
    <xf numFmtId="0" fontId="10" fillId="0" borderId="16" xfId="0" applyFont="1" applyBorder="1" applyAlignment="1">
      <alignment wrapText="1"/>
    </xf>
    <xf numFmtId="0" fontId="0" fillId="3" borderId="14" xfId="0" applyFill="1" applyBorder="1"/>
    <xf numFmtId="0" fontId="0" fillId="0" borderId="11"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0" xfId="0" applyFont="1" applyBorder="1" applyAlignment="1">
      <alignment vertical="center"/>
    </xf>
    <xf numFmtId="0" fontId="0" fillId="0" borderId="9" xfId="0" applyFont="1" applyBorder="1" applyAlignment="1">
      <alignment vertical="center"/>
    </xf>
    <xf numFmtId="0" fontId="0" fillId="5" borderId="3" xfId="0" applyFont="1" applyFill="1" applyBorder="1" applyAlignment="1" applyProtection="1">
      <alignment horizontal="center" vertical="center"/>
      <protection locked="0"/>
    </xf>
    <xf numFmtId="0" fontId="0" fillId="3" borderId="3" xfId="0" applyFont="1" applyFill="1" applyBorder="1" applyAlignment="1">
      <alignment vertical="center"/>
    </xf>
    <xf numFmtId="0" fontId="0" fillId="0" borderId="3" xfId="0" applyFont="1" applyBorder="1" applyAlignment="1" applyProtection="1">
      <alignment horizontal="center" vertical="center"/>
      <protection locked="0"/>
    </xf>
    <xf numFmtId="0" fontId="0" fillId="0" borderId="3" xfId="0" applyFont="1" applyBorder="1" applyAlignment="1">
      <alignment vertical="center"/>
    </xf>
    <xf numFmtId="0" fontId="0" fillId="6" borderId="3" xfId="0" applyFont="1" applyFill="1" applyBorder="1" applyAlignment="1" applyProtection="1">
      <alignment vertical="center"/>
      <protection locked="0"/>
    </xf>
    <xf numFmtId="0" fontId="0" fillId="0" borderId="1" xfId="0" applyFont="1" applyBorder="1" applyAlignment="1">
      <alignment vertical="center" wrapText="1"/>
    </xf>
    <xf numFmtId="0" fontId="0" fillId="0" borderId="3" xfId="0" applyFont="1" applyBorder="1" applyAlignment="1">
      <alignment vertical="center" wrapText="1"/>
    </xf>
    <xf numFmtId="0" fontId="0" fillId="3" borderId="2"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 xfId="0" applyFont="1" applyFill="1" applyBorder="1" applyAlignment="1">
      <alignment vertical="center" wrapText="1"/>
    </xf>
    <xf numFmtId="0" fontId="0" fillId="0" borderId="2"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3" borderId="1" xfId="0" applyFont="1" applyFill="1" applyBorder="1" applyAlignment="1">
      <alignment vertical="center"/>
    </xf>
    <xf numFmtId="0" fontId="0" fillId="0" borderId="1" xfId="0" applyFont="1" applyBorder="1" applyAlignment="1">
      <alignment vertical="center"/>
    </xf>
    <xf numFmtId="0" fontId="16" fillId="0" borderId="0" xfId="0" applyFont="1" applyAlignment="1">
      <alignment vertical="center"/>
    </xf>
    <xf numFmtId="0" fontId="0" fillId="0" borderId="8"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7" xfId="0" applyFont="1" applyBorder="1" applyAlignment="1">
      <alignment vertical="center"/>
    </xf>
    <xf numFmtId="0" fontId="0" fillId="0" borderId="6" xfId="0" applyFont="1" applyBorder="1" applyAlignment="1">
      <alignment vertical="center"/>
    </xf>
    <xf numFmtId="0" fontId="0" fillId="3" borderId="8" xfId="0"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7" xfId="0" applyFont="1" applyFill="1" applyBorder="1" applyAlignment="1">
      <alignment vertical="center"/>
    </xf>
    <xf numFmtId="0" fontId="0" fillId="3" borderId="6" xfId="0" applyFont="1" applyFill="1" applyBorder="1" applyAlignment="1">
      <alignment vertical="center"/>
    </xf>
    <xf numFmtId="0" fontId="0" fillId="0" borderId="5"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Border="1" applyAlignment="1">
      <alignment vertical="center"/>
    </xf>
    <xf numFmtId="0" fontId="0" fillId="0" borderId="4" xfId="0" applyFont="1" applyBorder="1" applyAlignment="1">
      <alignment vertical="center"/>
    </xf>
    <xf numFmtId="0" fontId="0" fillId="6" borderId="1" xfId="0" applyFont="1" applyFill="1" applyBorder="1" applyAlignment="1" applyProtection="1">
      <alignment vertical="center"/>
      <protection locked="0"/>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pplyProtection="1">
      <alignment horizontal="center" vertical="center"/>
      <protection locked="0"/>
    </xf>
    <xf numFmtId="0" fontId="0" fillId="0" borderId="0" xfId="0" applyFont="1" applyBorder="1" applyAlignment="1">
      <alignment horizontal="center" vertical="center"/>
    </xf>
    <xf numFmtId="0" fontId="0" fillId="8" borderId="0"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NumberFormat="1" applyFont="1" applyBorder="1" applyAlignment="1">
      <alignment horizontal="center" vertical="center"/>
    </xf>
    <xf numFmtId="0" fontId="2" fillId="3" borderId="0" xfId="0" applyFont="1" applyFill="1" applyBorder="1" applyAlignment="1" applyProtection="1">
      <alignment horizontal="center" vertical="center"/>
      <protection locked="0"/>
    </xf>
    <xf numFmtId="0" fontId="0" fillId="3" borderId="0" xfId="0" applyFont="1" applyFill="1" applyBorder="1" applyAlignment="1">
      <alignment horizontal="center" vertical="center"/>
    </xf>
    <xf numFmtId="0" fontId="0" fillId="7"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0" xfId="0" applyNumberFormat="1" applyFont="1" applyFill="1" applyBorder="1" applyAlignment="1">
      <alignment horizontal="center" vertical="center"/>
    </xf>
    <xf numFmtId="0" fontId="0" fillId="3"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0" fillId="4" borderId="0" xfId="0" applyFill="1" applyBorder="1" applyAlignment="1">
      <alignment horizontal="center" vertical="center"/>
    </xf>
    <xf numFmtId="0" fontId="0" fillId="6" borderId="0" xfId="0" applyFont="1" applyFill="1" applyBorder="1" applyAlignment="1">
      <alignment horizontal="center" vertical="center"/>
    </xf>
    <xf numFmtId="0" fontId="10" fillId="9" borderId="0" xfId="0" applyFont="1" applyFill="1" applyProtection="1"/>
    <xf numFmtId="0" fontId="17" fillId="0" borderId="0" xfId="0" applyFont="1" applyProtection="1"/>
    <xf numFmtId="0" fontId="10" fillId="9" borderId="0" xfId="0" applyFont="1" applyFill="1" applyAlignment="1" applyProtection="1">
      <alignment wrapText="1"/>
    </xf>
    <xf numFmtId="2" fontId="0" fillId="0" borderId="0" xfId="0" applyNumberFormat="1" applyAlignment="1" applyProtection="1">
      <alignment horizontal="center" vertical="center"/>
      <protection locked="0"/>
    </xf>
    <xf numFmtId="2" fontId="0" fillId="18" borderId="29" xfId="0" applyNumberFormat="1" applyFill="1" applyBorder="1" applyAlignment="1" applyProtection="1">
      <alignment horizontal="left" vertical="top" wrapText="1"/>
      <protection locked="0"/>
    </xf>
    <xf numFmtId="2" fontId="0" fillId="18" borderId="3" xfId="0" applyNumberFormat="1" applyFill="1" applyBorder="1" applyAlignment="1" applyProtection="1">
      <alignment horizontal="left" vertical="top" wrapText="1"/>
      <protection locked="0"/>
    </xf>
    <xf numFmtId="2" fontId="0" fillId="18" borderId="22" xfId="0" applyNumberFormat="1" applyFill="1" applyBorder="1" applyAlignment="1" applyProtection="1">
      <alignment horizontal="left" vertical="top" wrapText="1"/>
      <protection locked="0"/>
    </xf>
    <xf numFmtId="2" fontId="0" fillId="18" borderId="2" xfId="0" applyNumberFormat="1" applyFill="1" applyBorder="1" applyAlignment="1" applyProtection="1">
      <alignment horizontal="left" vertical="top" wrapText="1"/>
      <protection locked="0"/>
    </xf>
    <xf numFmtId="2" fontId="0" fillId="18" borderId="29" xfId="0" applyNumberFormat="1" applyFill="1" applyBorder="1" applyAlignment="1" applyProtection="1">
      <alignment horizontal="left" vertical="top"/>
      <protection locked="0"/>
    </xf>
    <xf numFmtId="2" fontId="0" fillId="18" borderId="3" xfId="0" applyNumberFormat="1" applyFill="1" applyBorder="1" applyAlignment="1" applyProtection="1">
      <alignment horizontal="left" vertical="top"/>
      <protection locked="0"/>
    </xf>
    <xf numFmtId="2" fontId="0" fillId="18" borderId="22" xfId="0" applyNumberFormat="1" applyFill="1" applyBorder="1" applyAlignment="1" applyProtection="1">
      <alignment horizontal="left" vertical="top"/>
      <protection locked="0"/>
    </xf>
    <xf numFmtId="2" fontId="0" fillId="18" borderId="2" xfId="0" applyNumberFormat="1"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2" fontId="0" fillId="18" borderId="36" xfId="0" applyNumberFormat="1" applyFill="1" applyBorder="1" applyAlignment="1" applyProtection="1">
      <alignment horizontal="left" vertical="top"/>
      <protection locked="0"/>
    </xf>
    <xf numFmtId="2" fontId="15" fillId="17" borderId="0" xfId="0" applyNumberFormat="1" applyFont="1" applyFill="1" applyAlignment="1" applyProtection="1">
      <alignment horizontal="left" wrapText="1"/>
      <protection locked="0"/>
    </xf>
    <xf numFmtId="0" fontId="0" fillId="17" borderId="24" xfId="0" applyFill="1" applyBorder="1" applyAlignment="1">
      <alignment horizontal="center" vertical="center" wrapText="1"/>
    </xf>
    <xf numFmtId="0" fontId="0" fillId="17" borderId="28" xfId="0" applyFill="1" applyBorder="1" applyAlignment="1">
      <alignment horizontal="center" vertical="center" wrapText="1"/>
    </xf>
    <xf numFmtId="0" fontId="0" fillId="17" borderId="26" xfId="0" applyFill="1" applyBorder="1" applyAlignment="1">
      <alignment horizontal="center" vertical="center" wrapText="1"/>
    </xf>
    <xf numFmtId="0" fontId="0" fillId="17" borderId="32" xfId="0" applyFill="1" applyBorder="1" applyAlignment="1">
      <alignment horizontal="center" vertical="center" wrapText="1"/>
    </xf>
    <xf numFmtId="0" fontId="0" fillId="17" borderId="34"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33" xfId="0" applyFill="1" applyBorder="1" applyAlignment="1">
      <alignment horizontal="center" vertical="center" wrapText="1"/>
    </xf>
    <xf numFmtId="0" fontId="0" fillId="17" borderId="21" xfId="0" applyFill="1" applyBorder="1" applyAlignment="1">
      <alignment horizontal="center" vertical="center"/>
    </xf>
    <xf numFmtId="0" fontId="0" fillId="17" borderId="34" xfId="0" applyFill="1" applyBorder="1" applyAlignment="1">
      <alignment horizontal="center" vertical="center"/>
    </xf>
    <xf numFmtId="0" fontId="0" fillId="17" borderId="24" xfId="0" applyFill="1" applyBorder="1" applyAlignment="1">
      <alignment horizontal="center" vertical="center"/>
    </xf>
    <xf numFmtId="0" fontId="0" fillId="17" borderId="26" xfId="0" applyFill="1" applyBorder="1" applyAlignment="1">
      <alignment horizontal="center" vertical="center"/>
    </xf>
    <xf numFmtId="0" fontId="0" fillId="17" borderId="28" xfId="0" applyFill="1" applyBorder="1" applyAlignment="1">
      <alignment horizontal="center" vertical="center"/>
    </xf>
    <xf numFmtId="0" fontId="0" fillId="17" borderId="2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393700</xdr:colOff>
      <xdr:row>1</xdr:row>
      <xdr:rowOff>107950</xdr:rowOff>
    </xdr:from>
    <xdr:to>
      <xdr:col>14</xdr:col>
      <xdr:colOff>311150</xdr:colOff>
      <xdr:row>33</xdr:row>
      <xdr:rowOff>31750</xdr:rowOff>
    </xdr:to>
    <xdr:sp macro="" textlink="">
      <xdr:nvSpPr>
        <xdr:cNvPr id="2" name="PoljeZBesedilom 1"/>
        <xdr:cNvSpPr txBox="1"/>
      </xdr:nvSpPr>
      <xdr:spPr>
        <a:xfrm>
          <a:off x="393700" y="292100"/>
          <a:ext cx="8451850" cy="5816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Z AKCIJSKIM NAČRTOM</a:t>
          </a:r>
          <a:endParaRPr lang="sl-SI" sz="1100">
            <a:solidFill>
              <a:schemeClr val="dk1"/>
            </a:solidFill>
            <a:effectLst/>
            <a:latin typeface="+mn-lt"/>
            <a:ea typeface="+mn-ea"/>
            <a:cs typeface="+mn-cs"/>
          </a:endParaRP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že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"CILJI + UKREPI" vpišete tiste cilje in ukrepe, ki jih boste izvedli, da boste dosegli cilje in kazalnike. </a:t>
          </a:r>
        </a:p>
        <a:p>
          <a:r>
            <a:rPr lang="sl-SI" sz="1100">
              <a:solidFill>
                <a:schemeClr val="dk1"/>
              </a:solidFill>
              <a:effectLst/>
              <a:latin typeface="+mn-lt"/>
              <a:ea typeface="+mn-ea"/>
              <a:cs typeface="+mn-cs"/>
            </a:rPr>
            <a:t>Priporočamo, da ta zavihek izpolnite na koncu, torej ko imate vse ostale podatke in kazalnike že pripravljene. Članice znotraj posamezne dejavnosti na podlagi strateških ciljev, načrtovanih kazalnikov  in svojih ciljev zapišete ukrepe, s katerimi načrtujete v naslednjih letih krepiti posamezno dejavnost (npr. izobražeraziskvalno, raziskovalno, itd.) . Zaradi lažje sledljivosti uresničevanja ukrepov se pripravijo ukrepi za vse cilje in kazalnike posamezne dejavnosti. Drugače povedano, ne bo se pripravilo ukrepa za vsak cilj in vrednost kazalnika znotraj posamezne dejavnosti ločeno. Tudi zato ne, ker se strateški cilji in kazalniki mnogokrat prepletajo in dopolnjujejo.  Uporabite tudi lahko ukrepe, ki ste jih zapisali v poslovnem poročilu 2017 (ti predlogi ukrepov bodo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 obarvane okvirje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Zgodi se, da se na enem zavihku pojavi več vsebinsko različnih tem, ki nujno niso med seboj neposredno povezane, in sicer v izogib prevelikemu številu zavihkov in prezapleteni strukturi datoteke. </a:t>
          </a:r>
        </a:p>
        <a:p>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Rok za oddajo podatkov je 30.8.2018</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15875</xdr:colOff>
      <xdr:row>27</xdr:row>
      <xdr:rowOff>8465</xdr:rowOff>
    </xdr:from>
    <xdr:ext cx="3714750" cy="1297919"/>
    <xdr:sp macro="" textlink="">
      <xdr:nvSpPr>
        <xdr:cNvPr id="2" name="PoljeZBesedilom 1"/>
        <xdr:cNvSpPr txBox="1"/>
      </xdr:nvSpPr>
      <xdr:spPr>
        <a:xfrm>
          <a:off x="15875" y="5151965"/>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219200"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19050</xdr:colOff>
      <xdr:row>27</xdr:row>
      <xdr:rowOff>57150</xdr:rowOff>
    </xdr:from>
    <xdr:ext cx="2624180" cy="609013"/>
    <xdr:sp macro="" textlink="">
      <xdr:nvSpPr>
        <xdr:cNvPr id="3" name="PoljeZBesedilom 2"/>
        <xdr:cNvSpPr txBox="1"/>
      </xdr:nvSpPr>
      <xdr:spPr>
        <a:xfrm>
          <a:off x="19050" y="52006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41</xdr:row>
      <xdr:rowOff>0</xdr:rowOff>
    </xdr:from>
    <xdr:ext cx="2624180" cy="609013"/>
    <xdr:sp macro="" textlink="">
      <xdr:nvSpPr>
        <xdr:cNvPr id="2" name="PoljeZBesedilom 1"/>
        <xdr:cNvSpPr txBox="1"/>
      </xdr:nvSpPr>
      <xdr:spPr>
        <a:xfrm>
          <a:off x="0" y="781050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2019</a:t>
          </a:r>
          <a:endParaRPr lang="sl-SI">
            <a:effectLst/>
          </a:endParaRPr>
        </a:p>
        <a:p>
          <a:endParaRPr lang="sl-SI"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548004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2330449" cy="87842"/>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ksict/AppData/Local/Temp/2019%20&#352;ABLONA%20%20celota%20-%2021.8.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bert/Downloads/Kopija2018%20SABLONA_referatVNESENO-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I-LJ\DFS\Dokumenti\pongracpe\Documents\2017\PROGRAM%20DELA%202018\02.%20poslano%20na%20&#269;lanice\2018%20&#352;ABLO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kumenti/pongracpe/My%20Documents/2015/PROGRAM%20DELA%202016/&#352;ABLONE/2016%20%20&#352;ABLONA%20&#353;tudijski%20program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vprašalnik"/>
      <sheetName val="programi"/>
      <sheetName val="vpis"/>
      <sheetName val="diplomanti"/>
      <sheetName val="izmenjava študentov 2018"/>
      <sheetName val="izmenjava študentov 2019"/>
      <sheetName val="raziskovalna"/>
      <sheetName val="skrb za slovenčino"/>
      <sheetName val="List1"/>
      <sheetName val="predlog novega šp"/>
      <sheetName val="List5"/>
    </sheetNames>
    <sheetDataSet>
      <sheetData sheetId="0"/>
      <sheetData sheetId="1"/>
      <sheetData sheetId="2"/>
      <sheetData sheetId="3"/>
      <sheetData sheetId="4"/>
      <sheetData sheetId="5"/>
      <sheetData sheetId="6"/>
      <sheetData sheetId="7"/>
      <sheetData sheetId="8"/>
      <sheetData sheetId="9"/>
      <sheetData sheetId="10"/>
      <sheetData sheetId="11">
        <row r="2">
          <cell r="A2" t="str">
            <v>AG</v>
          </cell>
        </row>
        <row r="3">
          <cell r="A3" t="str">
            <v>AGRFT</v>
          </cell>
        </row>
        <row r="4">
          <cell r="A4" t="str">
            <v>ALUO</v>
          </cell>
        </row>
        <row r="5">
          <cell r="A5" t="str">
            <v>BF</v>
          </cell>
        </row>
        <row r="6">
          <cell r="A6" t="str">
            <v>EF</v>
          </cell>
        </row>
        <row r="7">
          <cell r="A7" t="str">
            <v>FA</v>
          </cell>
        </row>
        <row r="8">
          <cell r="A8" t="str">
            <v>FDV</v>
          </cell>
        </row>
        <row r="9">
          <cell r="A9" t="str">
            <v>FE</v>
          </cell>
        </row>
        <row r="10">
          <cell r="A10" t="str">
            <v>FFA</v>
          </cell>
        </row>
        <row r="11">
          <cell r="A11" t="str">
            <v>FGG</v>
          </cell>
        </row>
        <row r="12">
          <cell r="A12" t="str">
            <v>FKKT</v>
          </cell>
        </row>
        <row r="13">
          <cell r="A13" t="str">
            <v>FMF</v>
          </cell>
        </row>
        <row r="14">
          <cell r="A14" t="str">
            <v>FPP</v>
          </cell>
        </row>
        <row r="15">
          <cell r="A15" t="str">
            <v>FRI</v>
          </cell>
        </row>
        <row r="16">
          <cell r="A16" t="str">
            <v>FSD</v>
          </cell>
        </row>
        <row r="17">
          <cell r="A17" t="str">
            <v>FS</v>
          </cell>
        </row>
        <row r="18">
          <cell r="A18" t="str">
            <v>FŠ</v>
          </cell>
        </row>
        <row r="19">
          <cell r="A19" t="str">
            <v>FU</v>
          </cell>
        </row>
        <row r="20">
          <cell r="A20" t="str">
            <v>FF</v>
          </cell>
        </row>
        <row r="21">
          <cell r="A21" t="str">
            <v>MF</v>
          </cell>
        </row>
        <row r="22">
          <cell r="A22" t="str">
            <v>NTF</v>
          </cell>
        </row>
        <row r="23">
          <cell r="A23" t="str">
            <v>PEF</v>
          </cell>
        </row>
        <row r="24">
          <cell r="A24" t="str">
            <v>PF</v>
          </cell>
        </row>
        <row r="25">
          <cell r="A25" t="str">
            <v>TEOF</v>
          </cell>
        </row>
        <row r="26">
          <cell r="A26" t="str">
            <v>VF</v>
          </cell>
        </row>
        <row r="27">
          <cell r="A27" t="str">
            <v>ZF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cilji +ukrepi"/>
      <sheetName val="vprašalnik"/>
      <sheetName val="programi"/>
      <sheetName val="raziskovalna"/>
      <sheetName val="projekti"/>
      <sheetName val="skrb za slovenčino"/>
      <sheetName val="predlog novega šp"/>
      <sheetName val="List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2">
          <cell r="A2" t="str">
            <v>AG</v>
          </cell>
        </row>
        <row r="3">
          <cell r="A3" t="str">
            <v>AGRFT</v>
          </cell>
        </row>
        <row r="4">
          <cell r="A4" t="str">
            <v>ALUO</v>
          </cell>
        </row>
        <row r="5">
          <cell r="A5" t="str">
            <v>BF</v>
          </cell>
        </row>
        <row r="6">
          <cell r="A6" t="str">
            <v>EF</v>
          </cell>
        </row>
        <row r="7">
          <cell r="A7" t="str">
            <v>FA</v>
          </cell>
        </row>
        <row r="8">
          <cell r="A8" t="str">
            <v>FDV</v>
          </cell>
        </row>
        <row r="9">
          <cell r="A9" t="str">
            <v>FE</v>
          </cell>
        </row>
        <row r="10">
          <cell r="A10" t="str">
            <v>FFA</v>
          </cell>
        </row>
        <row r="11">
          <cell r="A11" t="str">
            <v>FGG</v>
          </cell>
        </row>
        <row r="12">
          <cell r="A12" t="str">
            <v>FKKT</v>
          </cell>
        </row>
        <row r="13">
          <cell r="A13" t="str">
            <v>FMF</v>
          </cell>
        </row>
        <row r="14">
          <cell r="A14" t="str">
            <v>FPP</v>
          </cell>
        </row>
        <row r="15">
          <cell r="A15" t="str">
            <v>FRI</v>
          </cell>
        </row>
        <row r="16">
          <cell r="A16" t="str">
            <v>FSD</v>
          </cell>
        </row>
        <row r="17">
          <cell r="A17" t="str">
            <v>FS</v>
          </cell>
        </row>
        <row r="18">
          <cell r="A18" t="str">
            <v>FŠ</v>
          </cell>
        </row>
        <row r="19">
          <cell r="A19" t="str">
            <v>FU</v>
          </cell>
        </row>
        <row r="20">
          <cell r="A20" t="str">
            <v>FF</v>
          </cell>
        </row>
        <row r="21">
          <cell r="A21" t="str">
            <v>MF</v>
          </cell>
        </row>
        <row r="22">
          <cell r="A22" t="str">
            <v>NTF</v>
          </cell>
        </row>
        <row r="23">
          <cell r="A23" t="str">
            <v>PEF</v>
          </cell>
        </row>
        <row r="24">
          <cell r="A24" t="str">
            <v>PF</v>
          </cell>
        </row>
        <row r="25">
          <cell r="A25" t="str">
            <v>TEOF</v>
          </cell>
        </row>
        <row r="26">
          <cell r="A26" t="str">
            <v>VF</v>
          </cell>
        </row>
        <row r="27">
          <cell r="A27" t="str">
            <v>ZF</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cilji +ukrepi"/>
      <sheetName val="vprašalnik"/>
      <sheetName val="programi"/>
      <sheetName val="vpis"/>
      <sheetName val="diplomanti"/>
      <sheetName val="izmenjava študentov 2018"/>
      <sheetName val="izmenjava študentov 2019"/>
      <sheetName val="raziskovalna"/>
      <sheetName val="projekti"/>
      <sheetName val="izmenjava zaposlenih "/>
      <sheetName val="skrb za slovenčino"/>
      <sheetName val="predlog novega šp"/>
      <sheetName val="List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AG</v>
          </cell>
        </row>
        <row r="3">
          <cell r="A3" t="str">
            <v>AGRFT</v>
          </cell>
        </row>
        <row r="4">
          <cell r="A4" t="str">
            <v>ALUO</v>
          </cell>
        </row>
        <row r="5">
          <cell r="A5" t="str">
            <v>BF</v>
          </cell>
        </row>
        <row r="6">
          <cell r="A6" t="str">
            <v>EF</v>
          </cell>
        </row>
        <row r="7">
          <cell r="A7" t="str">
            <v>FA</v>
          </cell>
        </row>
        <row r="8">
          <cell r="A8" t="str">
            <v>FDV</v>
          </cell>
        </row>
        <row r="9">
          <cell r="A9" t="str">
            <v>FE</v>
          </cell>
        </row>
        <row r="10">
          <cell r="A10" t="str">
            <v>FFA</v>
          </cell>
        </row>
        <row r="11">
          <cell r="A11" t="str">
            <v>FGG</v>
          </cell>
        </row>
        <row r="12">
          <cell r="A12" t="str">
            <v>FKKT</v>
          </cell>
        </row>
        <row r="13">
          <cell r="A13" t="str">
            <v>FMF</v>
          </cell>
        </row>
        <row r="14">
          <cell r="A14" t="str">
            <v>FPP</v>
          </cell>
        </row>
        <row r="15">
          <cell r="A15" t="str">
            <v>FRI</v>
          </cell>
        </row>
        <row r="16">
          <cell r="A16" t="str">
            <v>FSD</v>
          </cell>
        </row>
        <row r="17">
          <cell r="A17" t="str">
            <v>FS</v>
          </cell>
        </row>
        <row r="18">
          <cell r="A18" t="str">
            <v>FŠ</v>
          </cell>
        </row>
        <row r="19">
          <cell r="A19" t="str">
            <v>FU</v>
          </cell>
        </row>
        <row r="20">
          <cell r="A20" t="str">
            <v>FF</v>
          </cell>
        </row>
        <row r="21">
          <cell r="A21" t="str">
            <v>MF</v>
          </cell>
        </row>
        <row r="22">
          <cell r="A22" t="str">
            <v>NTF</v>
          </cell>
        </row>
        <row r="23">
          <cell r="A23" t="str">
            <v>PEF</v>
          </cell>
        </row>
        <row r="24">
          <cell r="A24" t="str">
            <v>PF</v>
          </cell>
        </row>
        <row r="25">
          <cell r="A25" t="str">
            <v>TEOF</v>
          </cell>
        </row>
        <row r="26">
          <cell r="A26" t="str">
            <v>VF</v>
          </cell>
        </row>
        <row r="27">
          <cell r="A27" t="str">
            <v>ZF</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H16" zoomScale="200" zoomScaleNormal="200" workbookViewId="0">
      <selection activeCell="R25" sqref="R25"/>
    </sheetView>
  </sheetViews>
  <sheetFormatPr defaultRowHeight="15" x14ac:dyDescent="0.25"/>
  <sheetData/>
  <pageMargins left="0.70866141732283472" right="0.70866141732283472" top="0.74803149606299213" bottom="0.74803149606299213" header="0.31496062992125984" footer="0.31496062992125984"/>
  <pageSetup paperSize="9"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tabSelected="1" workbookViewId="0">
      <selection activeCell="B25" sqref="B25"/>
    </sheetView>
  </sheetViews>
  <sheetFormatPr defaultColWidth="50" defaultRowHeight="15" x14ac:dyDescent="0.25"/>
  <sheetData>
    <row r="1" spans="1:2" x14ac:dyDescent="0.25">
      <c r="A1" s="71" t="s">
        <v>0</v>
      </c>
      <c r="B1" s="72"/>
    </row>
    <row r="2" spans="1:2" x14ac:dyDescent="0.25">
      <c r="A2" s="71" t="s">
        <v>99</v>
      </c>
      <c r="B2" s="72"/>
    </row>
    <row r="3" spans="1:2" x14ac:dyDescent="0.25">
      <c r="A3" s="71" t="s">
        <v>100</v>
      </c>
      <c r="B3" s="72"/>
    </row>
    <row r="4" spans="1:2" x14ac:dyDescent="0.25">
      <c r="A4" s="71" t="s">
        <v>101</v>
      </c>
      <c r="B4" s="72"/>
    </row>
    <row r="5" spans="1:2" x14ac:dyDescent="0.25">
      <c r="A5" s="71" t="s">
        <v>102</v>
      </c>
      <c r="B5" s="72"/>
    </row>
    <row r="6" spans="1:2" x14ac:dyDescent="0.25">
      <c r="A6" s="73" t="s">
        <v>103</v>
      </c>
      <c r="B6" s="72"/>
    </row>
    <row r="7" spans="1:2" x14ac:dyDescent="0.25">
      <c r="A7" s="73" t="s">
        <v>104</v>
      </c>
      <c r="B7" s="72"/>
    </row>
    <row r="8" spans="1:2" x14ac:dyDescent="0.25">
      <c r="A8" s="71" t="s">
        <v>105</v>
      </c>
      <c r="B8" s="72"/>
    </row>
    <row r="9" spans="1:2" x14ac:dyDescent="0.25">
      <c r="A9" s="71" t="s">
        <v>106</v>
      </c>
      <c r="B9" s="72"/>
    </row>
    <row r="10" spans="1:2" ht="30" x14ac:dyDescent="0.25">
      <c r="A10" s="71" t="s">
        <v>107</v>
      </c>
      <c r="B10" s="72"/>
    </row>
    <row r="11" spans="1:2" x14ac:dyDescent="0.25">
      <c r="A11" s="71" t="s">
        <v>108</v>
      </c>
      <c r="B11" s="72"/>
    </row>
    <row r="12" spans="1:2" ht="45" x14ac:dyDescent="0.25">
      <c r="A12" s="71" t="s">
        <v>109</v>
      </c>
      <c r="B12" s="72"/>
    </row>
    <row r="13" spans="1:2" ht="30" x14ac:dyDescent="0.25">
      <c r="A13" s="71" t="s">
        <v>110</v>
      </c>
      <c r="B13" s="72"/>
    </row>
    <row r="14" spans="1:2" ht="30" x14ac:dyDescent="0.25">
      <c r="A14" s="71" t="s">
        <v>111</v>
      </c>
      <c r="B14" s="72"/>
    </row>
    <row r="15" spans="1:2" ht="30" x14ac:dyDescent="0.25">
      <c r="A15" s="71" t="s">
        <v>112</v>
      </c>
      <c r="B15" s="72"/>
    </row>
    <row r="16" spans="1:2" ht="30" x14ac:dyDescent="0.25">
      <c r="A16" s="71" t="s">
        <v>113</v>
      </c>
      <c r="B16" s="72"/>
    </row>
    <row r="17" spans="1:2" x14ac:dyDescent="0.25">
      <c r="A17" s="71" t="s">
        <v>114</v>
      </c>
      <c r="B17" s="72"/>
    </row>
    <row r="18" spans="1:2" ht="30" x14ac:dyDescent="0.25">
      <c r="A18" s="71" t="s">
        <v>115</v>
      </c>
      <c r="B18" s="72"/>
    </row>
    <row r="19" spans="1:2" ht="30" x14ac:dyDescent="0.25">
      <c r="A19" s="71" t="s">
        <v>116</v>
      </c>
      <c r="B19" s="72"/>
    </row>
  </sheetData>
  <dataValidations count="7">
    <dataValidation type="list" allowBlank="1" showInputMessage="1" showErrorMessage="1" sqref="B18">
      <formula1>kader</formula1>
    </dataValidation>
    <dataValidation type="list" allowBlank="1" showInputMessage="1" showErrorMessage="1" sqref="B17">
      <formula1>vir</formula1>
    </dataValidation>
    <dataValidation type="list" allowBlank="1" showInputMessage="1" showErrorMessage="1" sqref="B16">
      <formula1>sredstva</formula1>
    </dataValidation>
    <dataValidation type="list" allowBlank="1" showInputMessage="1" showErrorMessage="1" sqref="B12 B14 B19">
      <formula1>odgo</formula1>
    </dataValidation>
    <dataValidation type="list" allowBlank="1" showInputMessage="1" showErrorMessage="1" sqref="B9">
      <formula1>dis</formula1>
    </dataValidation>
    <dataValidation type="list" allowBlank="1" showInputMessage="1" showErrorMessage="1" sqref="B4">
      <formula1>vrsta</formula1>
    </dataValidation>
    <dataValidation type="list" allowBlank="1" showInputMessage="1" showErrorMessage="1" sqref="B3">
      <formula1>stopnja</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topLeftCell="A25" zoomScale="154" zoomScaleNormal="154" workbookViewId="0">
      <selection activeCell="B33" sqref="B33"/>
    </sheetView>
  </sheetViews>
  <sheetFormatPr defaultRowHeight="15" x14ac:dyDescent="0.25"/>
  <cols>
    <col min="1" max="1" width="39.85546875" style="74" customWidth="1"/>
    <col min="2" max="2" width="70.28515625" style="139" customWidth="1"/>
    <col min="3" max="3" width="86.7109375" style="82" customWidth="1"/>
    <col min="4" max="4" width="9.140625" hidden="1" customWidth="1"/>
  </cols>
  <sheetData>
    <row r="1" spans="1:4" ht="30" thickBot="1" x14ac:dyDescent="0.3">
      <c r="A1" s="74">
        <f>[1]programi!A2</f>
        <v>0</v>
      </c>
      <c r="B1" s="150" t="s">
        <v>117</v>
      </c>
      <c r="C1" s="75" t="s">
        <v>118</v>
      </c>
    </row>
    <row r="2" spans="1:4" ht="15.75" thickTop="1" x14ac:dyDescent="0.25">
      <c r="A2" s="158" t="s">
        <v>226</v>
      </c>
      <c r="B2" s="146" t="s">
        <v>225</v>
      </c>
      <c r="C2" s="76" t="s">
        <v>224</v>
      </c>
      <c r="D2" t="s">
        <v>120</v>
      </c>
    </row>
    <row r="3" spans="1:4" x14ac:dyDescent="0.25">
      <c r="A3" s="159"/>
      <c r="B3" s="149" t="s">
        <v>223</v>
      </c>
      <c r="C3" s="148" t="s">
        <v>222</v>
      </c>
    </row>
    <row r="4" spans="1:4" x14ac:dyDescent="0.25">
      <c r="A4" s="160"/>
      <c r="B4" s="145" t="s">
        <v>221</v>
      </c>
      <c r="C4" s="77" t="s">
        <v>220</v>
      </c>
      <c r="D4" t="s">
        <v>120</v>
      </c>
    </row>
    <row r="5" spans="1:4" x14ac:dyDescent="0.25">
      <c r="A5" s="160"/>
      <c r="B5" s="145" t="s">
        <v>219</v>
      </c>
      <c r="C5" s="77" t="s">
        <v>218</v>
      </c>
      <c r="D5" t="s">
        <v>120</v>
      </c>
    </row>
    <row r="6" spans="1:4" x14ac:dyDescent="0.25">
      <c r="A6" s="160"/>
      <c r="B6" s="145" t="s">
        <v>217</v>
      </c>
      <c r="C6" s="77" t="s">
        <v>216</v>
      </c>
      <c r="D6" t="s">
        <v>120</v>
      </c>
    </row>
    <row r="7" spans="1:4" x14ac:dyDescent="0.25">
      <c r="A7" s="160"/>
      <c r="B7" s="145" t="s">
        <v>215</v>
      </c>
      <c r="C7" s="77" t="s">
        <v>214</v>
      </c>
      <c r="D7" t="s">
        <v>120</v>
      </c>
    </row>
    <row r="8" spans="1:4" ht="15.75" thickBot="1" x14ac:dyDescent="0.3">
      <c r="A8" s="161"/>
      <c r="B8" s="147" t="s">
        <v>213</v>
      </c>
      <c r="C8" s="78" t="s">
        <v>212</v>
      </c>
      <c r="D8" t="s">
        <v>120</v>
      </c>
    </row>
    <row r="9" spans="1:4" ht="15.75" thickTop="1" x14ac:dyDescent="0.25">
      <c r="A9" s="158" t="s">
        <v>211</v>
      </c>
      <c r="B9" s="146" t="s">
        <v>210</v>
      </c>
      <c r="C9" s="76" t="s">
        <v>209</v>
      </c>
      <c r="D9" t="s">
        <v>121</v>
      </c>
    </row>
    <row r="10" spans="1:4" x14ac:dyDescent="0.25">
      <c r="A10" s="160"/>
      <c r="B10" s="145" t="s">
        <v>208</v>
      </c>
      <c r="C10" s="77" t="s">
        <v>207</v>
      </c>
      <c r="D10" t="s">
        <v>121</v>
      </c>
    </row>
    <row r="11" spans="1:4" x14ac:dyDescent="0.25">
      <c r="A11" s="160"/>
      <c r="B11" s="145" t="s">
        <v>206</v>
      </c>
      <c r="C11" s="77" t="s">
        <v>205</v>
      </c>
      <c r="D11" t="s">
        <v>121</v>
      </c>
    </row>
    <row r="12" spans="1:4" x14ac:dyDescent="0.25">
      <c r="A12" s="160"/>
      <c r="B12" s="145" t="s">
        <v>199</v>
      </c>
      <c r="C12" s="77" t="s">
        <v>204</v>
      </c>
      <c r="D12" t="s">
        <v>121</v>
      </c>
    </row>
    <row r="13" spans="1:4" x14ac:dyDescent="0.25">
      <c r="A13" s="160"/>
      <c r="B13" s="145" t="s">
        <v>203</v>
      </c>
      <c r="C13" s="77" t="s">
        <v>202</v>
      </c>
      <c r="D13" t="s">
        <v>121</v>
      </c>
    </row>
    <row r="14" spans="1:4" ht="15.75" thickBot="1" x14ac:dyDescent="0.3">
      <c r="A14" s="162"/>
      <c r="B14" s="144"/>
      <c r="C14" s="79"/>
      <c r="D14" t="s">
        <v>121</v>
      </c>
    </row>
    <row r="15" spans="1:4" ht="16.5" thickTop="1" thickBot="1" x14ac:dyDescent="0.3">
      <c r="A15" s="158" t="s">
        <v>201</v>
      </c>
      <c r="B15" s="146"/>
      <c r="C15" s="79"/>
      <c r="D15" t="s">
        <v>122</v>
      </c>
    </row>
    <row r="16" spans="1:4" ht="15.75" thickTop="1" x14ac:dyDescent="0.25">
      <c r="A16" s="160"/>
      <c r="B16" s="145"/>
      <c r="C16" s="76"/>
      <c r="D16" t="s">
        <v>122</v>
      </c>
    </row>
    <row r="17" spans="1:4" x14ac:dyDescent="0.25">
      <c r="A17" s="160"/>
      <c r="B17" s="145"/>
      <c r="C17" s="77"/>
      <c r="D17" t="s">
        <v>122</v>
      </c>
    </row>
    <row r="18" spans="1:4" x14ac:dyDescent="0.25">
      <c r="A18" s="160"/>
      <c r="B18" s="145"/>
      <c r="C18" s="77"/>
      <c r="D18" t="s">
        <v>122</v>
      </c>
    </row>
    <row r="19" spans="1:4" x14ac:dyDescent="0.25">
      <c r="A19" s="160"/>
      <c r="B19" s="145"/>
      <c r="C19" s="77"/>
      <c r="D19" t="s">
        <v>122</v>
      </c>
    </row>
    <row r="20" spans="1:4" ht="15.75" thickBot="1" x14ac:dyDescent="0.3">
      <c r="A20" s="162"/>
      <c r="B20" s="144"/>
      <c r="C20" s="77"/>
      <c r="D20" t="s">
        <v>122</v>
      </c>
    </row>
    <row r="21" spans="1:4" ht="16.5" thickTop="1" thickBot="1" x14ac:dyDescent="0.3">
      <c r="A21" s="163" t="s">
        <v>200</v>
      </c>
      <c r="B21" s="142" t="s">
        <v>199</v>
      </c>
      <c r="C21" s="79" t="s">
        <v>198</v>
      </c>
      <c r="D21" t="s">
        <v>123</v>
      </c>
    </row>
    <row r="22" spans="1:4" ht="30.75" thickTop="1" x14ac:dyDescent="0.25">
      <c r="A22" s="151"/>
      <c r="B22" s="141" t="s">
        <v>197</v>
      </c>
      <c r="C22" s="76" t="s">
        <v>196</v>
      </c>
      <c r="D22" t="s">
        <v>123</v>
      </c>
    </row>
    <row r="23" spans="1:4" x14ac:dyDescent="0.25">
      <c r="A23" s="151"/>
      <c r="B23" s="141" t="s">
        <v>195</v>
      </c>
      <c r="C23" s="77" t="s">
        <v>194</v>
      </c>
      <c r="D23" t="s">
        <v>123</v>
      </c>
    </row>
    <row r="24" spans="1:4" x14ac:dyDescent="0.25">
      <c r="A24" s="151"/>
      <c r="B24" s="141"/>
      <c r="C24" s="77"/>
      <c r="D24" t="s">
        <v>123</v>
      </c>
    </row>
    <row r="25" spans="1:4" ht="15.75" thickBot="1" x14ac:dyDescent="0.3">
      <c r="A25" s="152"/>
      <c r="B25" s="140"/>
      <c r="C25" s="77"/>
      <c r="D25" t="s">
        <v>123</v>
      </c>
    </row>
    <row r="26" spans="1:4" ht="15.75" thickTop="1" x14ac:dyDescent="0.25">
      <c r="A26" s="163" t="s">
        <v>193</v>
      </c>
      <c r="B26" s="142" t="s">
        <v>192</v>
      </c>
      <c r="C26" s="76" t="s">
        <v>191</v>
      </c>
      <c r="D26" t="s">
        <v>124</v>
      </c>
    </row>
    <row r="27" spans="1:4" x14ac:dyDescent="0.25">
      <c r="A27" s="151"/>
      <c r="B27" s="141" t="s">
        <v>190</v>
      </c>
      <c r="C27" s="77" t="s">
        <v>189</v>
      </c>
      <c r="D27" t="s">
        <v>124</v>
      </c>
    </row>
    <row r="28" spans="1:4" ht="30.75" thickBot="1" x14ac:dyDescent="0.3">
      <c r="A28" s="153"/>
      <c r="B28" s="143" t="s">
        <v>188</v>
      </c>
      <c r="C28" s="79" t="s">
        <v>187</v>
      </c>
    </row>
    <row r="29" spans="1:4" ht="30.75" thickTop="1" x14ac:dyDescent="0.25">
      <c r="A29" s="156" t="s">
        <v>186</v>
      </c>
      <c r="B29" s="80" t="s">
        <v>185</v>
      </c>
      <c r="C29" s="76" t="s">
        <v>184</v>
      </c>
      <c r="D29" t="s">
        <v>125</v>
      </c>
    </row>
    <row r="30" spans="1:4" ht="30.75" thickBot="1" x14ac:dyDescent="0.3">
      <c r="A30" s="154"/>
      <c r="B30" s="81" t="s">
        <v>183</v>
      </c>
      <c r="C30" s="79" t="s">
        <v>182</v>
      </c>
      <c r="D30" t="s">
        <v>125</v>
      </c>
    </row>
    <row r="31" spans="1:4" ht="16.5" thickTop="1" thickBot="1" x14ac:dyDescent="0.3">
      <c r="A31" s="154"/>
      <c r="B31" s="80" t="s">
        <v>181</v>
      </c>
      <c r="C31" s="76" t="s">
        <v>180</v>
      </c>
    </row>
    <row r="32" spans="1:4" ht="16.5" thickTop="1" thickBot="1" x14ac:dyDescent="0.3">
      <c r="A32" s="157"/>
      <c r="B32" s="80" t="s">
        <v>179</v>
      </c>
      <c r="C32" s="76" t="s">
        <v>178</v>
      </c>
      <c r="D32" t="s">
        <v>125</v>
      </c>
    </row>
    <row r="33" spans="1:4" ht="15.75" thickTop="1" x14ac:dyDescent="0.25">
      <c r="A33" s="156" t="s">
        <v>177</v>
      </c>
      <c r="B33" s="142" t="s">
        <v>176</v>
      </c>
      <c r="C33" s="76" t="s">
        <v>175</v>
      </c>
      <c r="D33" t="s">
        <v>126</v>
      </c>
    </row>
    <row r="34" spans="1:4" x14ac:dyDescent="0.25">
      <c r="A34" s="154"/>
      <c r="B34" s="141" t="s">
        <v>174</v>
      </c>
      <c r="C34" s="77" t="s">
        <v>173</v>
      </c>
      <c r="D34" t="s">
        <v>126</v>
      </c>
    </row>
    <row r="35" spans="1:4" ht="30" x14ac:dyDescent="0.25">
      <c r="A35" s="155"/>
      <c r="B35" s="141" t="s">
        <v>172</v>
      </c>
      <c r="C35" s="77" t="s">
        <v>171</v>
      </c>
      <c r="D35" t="s">
        <v>126</v>
      </c>
    </row>
    <row r="36" spans="1:4" x14ac:dyDescent="0.25">
      <c r="A36" s="153" t="s">
        <v>170</v>
      </c>
      <c r="B36" s="141" t="s">
        <v>169</v>
      </c>
      <c r="C36" s="77" t="s">
        <v>168</v>
      </c>
      <c r="D36" t="s">
        <v>127</v>
      </c>
    </row>
    <row r="37" spans="1:4" x14ac:dyDescent="0.25">
      <c r="A37" s="154"/>
      <c r="B37" s="141" t="s">
        <v>167</v>
      </c>
      <c r="C37" s="77" t="s">
        <v>166</v>
      </c>
      <c r="D37" t="s">
        <v>127</v>
      </c>
    </row>
    <row r="38" spans="1:4" x14ac:dyDescent="0.25">
      <c r="A38" s="155"/>
      <c r="B38" s="141"/>
      <c r="C38" s="77"/>
      <c r="D38" t="s">
        <v>127</v>
      </c>
    </row>
    <row r="39" spans="1:4" x14ac:dyDescent="0.25">
      <c r="A39" s="151" t="s">
        <v>165</v>
      </c>
      <c r="B39" s="141" t="s">
        <v>164</v>
      </c>
      <c r="C39" s="77" t="s">
        <v>163</v>
      </c>
      <c r="D39" t="s">
        <v>156</v>
      </c>
    </row>
    <row r="40" spans="1:4" x14ac:dyDescent="0.25">
      <c r="A40" s="151"/>
      <c r="B40" s="141" t="s">
        <v>162</v>
      </c>
      <c r="C40" s="77" t="s">
        <v>161</v>
      </c>
      <c r="D40" t="s">
        <v>156</v>
      </c>
    </row>
    <row r="41" spans="1:4" ht="30" x14ac:dyDescent="0.25">
      <c r="A41" s="151"/>
      <c r="B41" s="141" t="s">
        <v>160</v>
      </c>
      <c r="C41" s="77" t="s">
        <v>159</v>
      </c>
    </row>
    <row r="42" spans="1:4" x14ac:dyDescent="0.25">
      <c r="A42" s="151" t="s">
        <v>119</v>
      </c>
      <c r="B42" s="141" t="s">
        <v>158</v>
      </c>
      <c r="C42" s="77" t="s">
        <v>157</v>
      </c>
      <c r="D42" t="s">
        <v>156</v>
      </c>
    </row>
    <row r="43" spans="1:4" x14ac:dyDescent="0.25">
      <c r="A43" s="151" t="s">
        <v>155</v>
      </c>
      <c r="B43" s="141" t="s">
        <v>154</v>
      </c>
      <c r="C43" s="77" t="s">
        <v>153</v>
      </c>
      <c r="D43" t="s">
        <v>152</v>
      </c>
    </row>
    <row r="44" spans="1:4" x14ac:dyDescent="0.25">
      <c r="A44" s="151"/>
      <c r="B44" s="141"/>
      <c r="C44" s="77"/>
      <c r="D44" t="s">
        <v>152</v>
      </c>
    </row>
    <row r="45" spans="1:4" ht="15.75" thickBot="1" x14ac:dyDescent="0.3">
      <c r="A45" s="152"/>
      <c r="B45" s="140"/>
      <c r="C45" s="79"/>
      <c r="D45" t="s">
        <v>152</v>
      </c>
    </row>
    <row r="46" spans="1:4" ht="15.75" thickTop="1" x14ac:dyDescent="0.25">
      <c r="A46" s="151" t="s">
        <v>151</v>
      </c>
      <c r="B46" s="141" t="s">
        <v>150</v>
      </c>
      <c r="C46" s="77" t="s">
        <v>149</v>
      </c>
      <c r="D46" t="s">
        <v>148</v>
      </c>
    </row>
    <row r="47" spans="1:4" x14ac:dyDescent="0.25">
      <c r="A47" s="151"/>
      <c r="B47" s="141"/>
      <c r="C47" s="77"/>
      <c r="D47" t="s">
        <v>147</v>
      </c>
    </row>
    <row r="48" spans="1:4" ht="15.75" thickBot="1" x14ac:dyDescent="0.3">
      <c r="A48" s="152"/>
      <c r="B48" s="140"/>
      <c r="C48" s="79"/>
      <c r="D48" t="s">
        <v>146</v>
      </c>
    </row>
    <row r="49" customFormat="1" ht="15.75" thickTop="1" x14ac:dyDescent="0.25"/>
  </sheetData>
  <sheetProtection formatCells="0" formatColumns="0" formatRows="0" insertRows="0"/>
  <mergeCells count="11">
    <mergeCell ref="A29:A32"/>
    <mergeCell ref="A2:A8"/>
    <mergeCell ref="A9:A14"/>
    <mergeCell ref="A15:A20"/>
    <mergeCell ref="A21:A25"/>
    <mergeCell ref="A26:A28"/>
    <mergeCell ref="A46:A48"/>
    <mergeCell ref="A36:A38"/>
    <mergeCell ref="A33:A35"/>
    <mergeCell ref="A39:A42"/>
    <mergeCell ref="A43:A45"/>
  </mergeCells>
  <pageMargins left="0.70866141732283472" right="0.70866141732283472" top="0.74803149606299213" bottom="0.74803149606299213" header="0.31496062992125984" footer="0.31496062992125984"/>
  <pageSetup paperSize="9" scale="2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zoomScaleNormal="90" workbookViewId="0">
      <selection activeCell="E34" sqref="E34"/>
    </sheetView>
  </sheetViews>
  <sheetFormatPr defaultRowHeight="15" x14ac:dyDescent="0.25"/>
  <cols>
    <col min="1" max="1" width="10.7109375" style="2" customWidth="1"/>
    <col min="2" max="2" width="19.28515625" style="2" customWidth="1"/>
    <col min="3" max="3" width="16.5703125" style="2" customWidth="1"/>
    <col min="4" max="4" width="21.7109375" style="2" customWidth="1"/>
    <col min="5" max="5" width="44.5703125" style="2" customWidth="1"/>
    <col min="6" max="6" width="16.7109375" style="2" customWidth="1"/>
    <col min="7" max="12" width="22" style="74" customWidth="1"/>
    <col min="13" max="16384" width="9.140625" style="2"/>
  </cols>
  <sheetData>
    <row r="1" spans="1:12" ht="142.5" customHeight="1" x14ac:dyDescent="0.25">
      <c r="A1" s="1" t="s">
        <v>0</v>
      </c>
      <c r="B1" s="1" t="s">
        <v>10</v>
      </c>
      <c r="C1" s="1" t="s">
        <v>11</v>
      </c>
      <c r="D1" s="1" t="s">
        <v>1</v>
      </c>
      <c r="E1" s="1" t="s">
        <v>12</v>
      </c>
      <c r="F1" s="1" t="s">
        <v>13</v>
      </c>
      <c r="G1" s="118" t="s">
        <v>14</v>
      </c>
      <c r="H1" s="118" t="s">
        <v>15</v>
      </c>
      <c r="I1" s="118" t="s">
        <v>16</v>
      </c>
      <c r="J1" s="118" t="s">
        <v>17</v>
      </c>
      <c r="K1" s="118" t="s">
        <v>18</v>
      </c>
      <c r="L1" s="117" t="s">
        <v>19</v>
      </c>
    </row>
    <row r="2" spans="1:12" x14ac:dyDescent="0.25">
      <c r="A2" s="101">
        <f>[2]programi!$A$2</f>
        <v>0</v>
      </c>
      <c r="B2" s="98" t="s">
        <v>2</v>
      </c>
      <c r="C2" s="98">
        <v>2018</v>
      </c>
      <c r="D2" s="101" t="s">
        <v>3</v>
      </c>
      <c r="E2" s="101" t="s">
        <v>4</v>
      </c>
      <c r="F2" s="101" t="s">
        <v>20</v>
      </c>
      <c r="G2" s="97">
        <v>54</v>
      </c>
      <c r="H2" s="97">
        <v>4</v>
      </c>
      <c r="I2" s="97">
        <v>6</v>
      </c>
      <c r="J2" s="97">
        <v>2</v>
      </c>
      <c r="K2" s="97">
        <v>25</v>
      </c>
      <c r="L2" s="96">
        <v>14</v>
      </c>
    </row>
    <row r="3" spans="1:12" x14ac:dyDescent="0.25">
      <c r="A3" s="102">
        <f>[2]programi!$A$2</f>
        <v>0</v>
      </c>
      <c r="B3" s="95" t="s">
        <v>2</v>
      </c>
      <c r="C3" s="94">
        <v>2018</v>
      </c>
      <c r="D3" s="102" t="s">
        <v>3</v>
      </c>
      <c r="E3" s="102" t="s">
        <v>4</v>
      </c>
      <c r="F3" s="102" t="s">
        <v>21</v>
      </c>
      <c r="G3" s="100">
        <v>8</v>
      </c>
      <c r="H3" s="100">
        <v>0</v>
      </c>
      <c r="I3" s="100">
        <v>0</v>
      </c>
      <c r="J3" s="100">
        <v>0</v>
      </c>
      <c r="K3" s="100">
        <v>3</v>
      </c>
      <c r="L3" s="99">
        <v>1</v>
      </c>
    </row>
    <row r="4" spans="1:12" x14ac:dyDescent="0.25">
      <c r="A4" s="101">
        <f>[2]programi!$A$2</f>
        <v>0</v>
      </c>
      <c r="B4" s="98" t="s">
        <v>2</v>
      </c>
      <c r="C4" s="98">
        <v>2018</v>
      </c>
      <c r="D4" s="101" t="s">
        <v>3</v>
      </c>
      <c r="E4" s="101" t="s">
        <v>5</v>
      </c>
      <c r="F4" s="101" t="s">
        <v>20</v>
      </c>
      <c r="G4" s="97">
        <v>311</v>
      </c>
      <c r="H4" s="97">
        <v>26</v>
      </c>
      <c r="I4" s="97">
        <v>60</v>
      </c>
      <c r="J4" s="97">
        <v>27</v>
      </c>
      <c r="K4" s="97">
        <v>127</v>
      </c>
      <c r="L4" s="96">
        <v>89</v>
      </c>
    </row>
    <row r="5" spans="1:12" x14ac:dyDescent="0.25">
      <c r="A5" s="102">
        <f>[2]programi!$A$2</f>
        <v>0</v>
      </c>
      <c r="B5" s="95" t="s">
        <v>2</v>
      </c>
      <c r="C5" s="94">
        <v>2018</v>
      </c>
      <c r="D5" s="102" t="s">
        <v>3</v>
      </c>
      <c r="E5" s="102" t="s">
        <v>5</v>
      </c>
      <c r="F5" s="102" t="s">
        <v>21</v>
      </c>
      <c r="G5" s="100">
        <v>58</v>
      </c>
      <c r="H5" s="100">
        <v>0</v>
      </c>
      <c r="I5" s="100">
        <v>7</v>
      </c>
      <c r="J5" s="100">
        <v>2</v>
      </c>
      <c r="K5" s="100">
        <v>18</v>
      </c>
      <c r="L5" s="99">
        <v>12</v>
      </c>
    </row>
    <row r="6" spans="1:12" x14ac:dyDescent="0.25">
      <c r="A6" s="101">
        <f>[2]programi!$A$2</f>
        <v>0</v>
      </c>
      <c r="B6" s="98" t="s">
        <v>2</v>
      </c>
      <c r="C6" s="98">
        <v>2018</v>
      </c>
      <c r="D6" s="101" t="s">
        <v>6</v>
      </c>
      <c r="E6" s="101" t="s">
        <v>7</v>
      </c>
      <c r="F6" s="101" t="s">
        <v>20</v>
      </c>
      <c r="G6" s="97">
        <v>0</v>
      </c>
      <c r="H6" s="97">
        <v>0</v>
      </c>
      <c r="I6" s="97">
        <v>0</v>
      </c>
      <c r="J6" s="97">
        <v>0</v>
      </c>
      <c r="K6" s="97">
        <v>0</v>
      </c>
      <c r="L6" s="96">
        <v>0</v>
      </c>
    </row>
    <row r="7" spans="1:12" x14ac:dyDescent="0.25">
      <c r="A7" s="102">
        <f>[2]programi!$A$2</f>
        <v>0</v>
      </c>
      <c r="B7" s="95" t="s">
        <v>2</v>
      </c>
      <c r="C7" s="94">
        <v>2018</v>
      </c>
      <c r="D7" s="102" t="s">
        <v>6</v>
      </c>
      <c r="E7" s="102" t="s">
        <v>7</v>
      </c>
      <c r="F7" s="102" t="s">
        <v>21</v>
      </c>
      <c r="G7" s="100">
        <v>0</v>
      </c>
      <c r="H7" s="100">
        <v>0</v>
      </c>
      <c r="I7" s="100">
        <v>0</v>
      </c>
      <c r="J7" s="100">
        <v>0</v>
      </c>
      <c r="K7" s="100">
        <v>0</v>
      </c>
      <c r="L7" s="99">
        <v>0</v>
      </c>
    </row>
    <row r="8" spans="1:12" x14ac:dyDescent="0.25">
      <c r="A8" s="101">
        <f>[2]programi!$A$2</f>
        <v>0</v>
      </c>
      <c r="B8" s="98" t="s">
        <v>2</v>
      </c>
      <c r="C8" s="98">
        <v>2018</v>
      </c>
      <c r="D8" s="101" t="s">
        <v>6</v>
      </c>
      <c r="E8" s="101" t="s">
        <v>22</v>
      </c>
      <c r="F8" s="101" t="s">
        <v>20</v>
      </c>
      <c r="G8" s="97">
        <v>72</v>
      </c>
      <c r="H8" s="97">
        <v>3</v>
      </c>
      <c r="I8" s="97">
        <v>21</v>
      </c>
      <c r="J8" s="97">
        <v>6</v>
      </c>
      <c r="K8" s="97">
        <v>36</v>
      </c>
      <c r="L8" s="96">
        <v>15</v>
      </c>
    </row>
    <row r="9" spans="1:12" x14ac:dyDescent="0.25">
      <c r="A9" s="102">
        <f>[2]programi!$A$2</f>
        <v>0</v>
      </c>
      <c r="B9" s="95" t="s">
        <v>2</v>
      </c>
      <c r="C9" s="94">
        <v>2018</v>
      </c>
      <c r="D9" s="102" t="s">
        <v>6</v>
      </c>
      <c r="E9" s="102" t="s">
        <v>22</v>
      </c>
      <c r="F9" s="102" t="s">
        <v>21</v>
      </c>
      <c r="G9" s="100">
        <v>6</v>
      </c>
      <c r="H9" s="100">
        <v>0</v>
      </c>
      <c r="I9" s="100">
        <v>0</v>
      </c>
      <c r="J9" s="100">
        <v>0</v>
      </c>
      <c r="K9" s="100">
        <v>2</v>
      </c>
      <c r="L9" s="99">
        <v>4</v>
      </c>
    </row>
    <row r="10" spans="1:12" x14ac:dyDescent="0.25">
      <c r="A10" s="101">
        <f>[2]programi!$A$2</f>
        <v>0</v>
      </c>
      <c r="B10" s="98" t="s">
        <v>2</v>
      </c>
      <c r="C10" s="98">
        <v>2018</v>
      </c>
      <c r="D10" s="101" t="s">
        <v>8</v>
      </c>
      <c r="E10" s="116"/>
      <c r="F10" s="101" t="s">
        <v>20</v>
      </c>
      <c r="G10" s="97">
        <v>0</v>
      </c>
      <c r="H10" s="97">
        <v>0</v>
      </c>
      <c r="I10" s="97">
        <v>0</v>
      </c>
      <c r="J10" s="97">
        <v>0</v>
      </c>
      <c r="K10" s="97">
        <v>0</v>
      </c>
      <c r="L10" s="96">
        <v>0</v>
      </c>
    </row>
    <row r="11" spans="1:12" x14ac:dyDescent="0.25">
      <c r="A11" s="92">
        <f>[2]programi!$A$2</f>
        <v>0</v>
      </c>
      <c r="B11" s="95" t="s">
        <v>2</v>
      </c>
      <c r="C11" s="94">
        <v>2018</v>
      </c>
      <c r="D11" s="92" t="s">
        <v>8</v>
      </c>
      <c r="E11" s="93"/>
      <c r="F11" s="92" t="s">
        <v>21</v>
      </c>
      <c r="G11" s="91">
        <v>6</v>
      </c>
      <c r="H11" s="91">
        <v>0</v>
      </c>
      <c r="I11" s="91">
        <v>1</v>
      </c>
      <c r="J11" s="91">
        <v>1</v>
      </c>
      <c r="K11" s="91">
        <v>3</v>
      </c>
      <c r="L11" s="91">
        <v>1</v>
      </c>
    </row>
    <row r="12" spans="1:12" ht="14.25" customHeight="1" x14ac:dyDescent="0.25">
      <c r="A12" s="90"/>
      <c r="B12" s="90"/>
      <c r="C12" s="90"/>
      <c r="D12" s="90"/>
      <c r="E12" s="90"/>
      <c r="F12" s="90"/>
      <c r="G12" s="89">
        <f t="shared" ref="G12:L12" si="0">SUM(G2:G11)</f>
        <v>515</v>
      </c>
      <c r="H12" s="89">
        <f t="shared" si="0"/>
        <v>33</v>
      </c>
      <c r="I12" s="89">
        <f t="shared" si="0"/>
        <v>95</v>
      </c>
      <c r="J12" s="89">
        <f t="shared" si="0"/>
        <v>38</v>
      </c>
      <c r="K12" s="89">
        <f t="shared" si="0"/>
        <v>214</v>
      </c>
      <c r="L12" s="89">
        <f t="shared" si="0"/>
        <v>136</v>
      </c>
    </row>
    <row r="13" spans="1:12" ht="7.5" customHeight="1" x14ac:dyDescent="0.25">
      <c r="A13" s="115"/>
      <c r="B13" s="114"/>
      <c r="C13" s="114"/>
      <c r="D13" s="114"/>
      <c r="E13" s="114"/>
      <c r="F13" s="114"/>
      <c r="G13" s="113"/>
      <c r="H13" s="113"/>
      <c r="I13" s="113"/>
      <c r="J13" s="113"/>
      <c r="K13" s="113"/>
      <c r="L13" s="112"/>
    </row>
    <row r="14" spans="1:12" ht="7.5" customHeight="1" x14ac:dyDescent="0.25">
      <c r="A14" s="111"/>
      <c r="B14" s="110"/>
      <c r="C14" s="110"/>
      <c r="D14" s="110"/>
      <c r="E14" s="110"/>
      <c r="F14" s="110"/>
      <c r="G14" s="109"/>
      <c r="H14" s="109"/>
      <c r="I14" s="109"/>
      <c r="J14" s="109"/>
      <c r="K14" s="109"/>
      <c r="L14" s="108"/>
    </row>
    <row r="15" spans="1:12" ht="7.5" customHeight="1" x14ac:dyDescent="0.25">
      <c r="A15" s="107"/>
      <c r="B15" s="106"/>
      <c r="C15" s="106"/>
      <c r="D15" s="106"/>
      <c r="E15" s="106"/>
      <c r="F15" s="106"/>
      <c r="G15" s="105"/>
      <c r="H15" s="105"/>
      <c r="I15" s="105"/>
      <c r="J15" s="105"/>
      <c r="K15" s="105"/>
      <c r="L15" s="104"/>
    </row>
    <row r="16" spans="1:12" x14ac:dyDescent="0.25">
      <c r="A16" s="101">
        <f>[2]programi!$A$2</f>
        <v>0</v>
      </c>
      <c r="B16" s="98" t="s">
        <v>9</v>
      </c>
      <c r="C16" s="98">
        <v>2019</v>
      </c>
      <c r="D16" s="101" t="s">
        <v>3</v>
      </c>
      <c r="E16" s="101" t="s">
        <v>4</v>
      </c>
      <c r="F16" s="101" t="s">
        <v>20</v>
      </c>
      <c r="G16" s="97">
        <v>54</v>
      </c>
      <c r="H16" s="97">
        <v>4</v>
      </c>
      <c r="I16" s="97">
        <v>6</v>
      </c>
      <c r="J16" s="97">
        <v>2</v>
      </c>
      <c r="K16" s="97">
        <v>25</v>
      </c>
      <c r="L16" s="96">
        <v>14</v>
      </c>
    </row>
    <row r="17" spans="1:14" x14ac:dyDescent="0.25">
      <c r="A17" s="102">
        <f>[2]programi!$A$2</f>
        <v>0</v>
      </c>
      <c r="B17" s="95" t="s">
        <v>9</v>
      </c>
      <c r="C17" s="94">
        <v>2019</v>
      </c>
      <c r="D17" s="102" t="s">
        <v>3</v>
      </c>
      <c r="E17" s="102" t="s">
        <v>4</v>
      </c>
      <c r="F17" s="102" t="s">
        <v>21</v>
      </c>
      <c r="G17" s="100">
        <v>8</v>
      </c>
      <c r="H17" s="100">
        <v>0</v>
      </c>
      <c r="I17" s="100">
        <v>0</v>
      </c>
      <c r="J17" s="100">
        <v>0</v>
      </c>
      <c r="K17" s="100">
        <v>3</v>
      </c>
      <c r="L17" s="99">
        <v>1</v>
      </c>
    </row>
    <row r="18" spans="1:14" x14ac:dyDescent="0.25">
      <c r="A18" s="101">
        <f>[2]programi!$A$2</f>
        <v>0</v>
      </c>
      <c r="B18" s="98" t="s">
        <v>9</v>
      </c>
      <c r="C18" s="98">
        <v>2019</v>
      </c>
      <c r="D18" s="101" t="s">
        <v>3</v>
      </c>
      <c r="E18" s="101" t="s">
        <v>5</v>
      </c>
      <c r="F18" s="101" t="s">
        <v>20</v>
      </c>
      <c r="G18" s="97">
        <v>311</v>
      </c>
      <c r="H18" s="97">
        <v>26</v>
      </c>
      <c r="I18" s="97">
        <v>60</v>
      </c>
      <c r="J18" s="97">
        <v>27</v>
      </c>
      <c r="K18" s="97">
        <v>127</v>
      </c>
      <c r="L18" s="96">
        <v>89</v>
      </c>
      <c r="N18" s="103"/>
    </row>
    <row r="19" spans="1:14" x14ac:dyDescent="0.25">
      <c r="A19" s="102">
        <f>[2]programi!$A$2</f>
        <v>0</v>
      </c>
      <c r="B19" s="95" t="s">
        <v>9</v>
      </c>
      <c r="C19" s="94">
        <v>2019</v>
      </c>
      <c r="D19" s="102" t="s">
        <v>3</v>
      </c>
      <c r="E19" s="102" t="s">
        <v>5</v>
      </c>
      <c r="F19" s="102" t="s">
        <v>21</v>
      </c>
      <c r="G19" s="100">
        <v>58</v>
      </c>
      <c r="H19" s="100">
        <v>0</v>
      </c>
      <c r="I19" s="100">
        <v>7</v>
      </c>
      <c r="J19" s="100">
        <v>2</v>
      </c>
      <c r="K19" s="100">
        <v>18</v>
      </c>
      <c r="L19" s="99">
        <v>12</v>
      </c>
    </row>
    <row r="20" spans="1:14" x14ac:dyDescent="0.25">
      <c r="A20" s="101">
        <f>[2]programi!$A$2</f>
        <v>0</v>
      </c>
      <c r="B20" s="98" t="s">
        <v>9</v>
      </c>
      <c r="C20" s="98">
        <v>2019</v>
      </c>
      <c r="D20" s="101" t="s">
        <v>6</v>
      </c>
      <c r="E20" s="101" t="s">
        <v>7</v>
      </c>
      <c r="F20" s="101" t="s">
        <v>20</v>
      </c>
      <c r="G20" s="97">
        <v>0</v>
      </c>
      <c r="H20" s="97">
        <v>0</v>
      </c>
      <c r="I20" s="97">
        <v>0</v>
      </c>
      <c r="J20" s="97">
        <v>0</v>
      </c>
      <c r="K20" s="97">
        <v>0</v>
      </c>
      <c r="L20" s="96">
        <v>0</v>
      </c>
    </row>
    <row r="21" spans="1:14" x14ac:dyDescent="0.25">
      <c r="A21" s="102">
        <f>[2]programi!$A$2</f>
        <v>0</v>
      </c>
      <c r="B21" s="95" t="s">
        <v>9</v>
      </c>
      <c r="C21" s="94">
        <v>2019</v>
      </c>
      <c r="D21" s="102" t="s">
        <v>6</v>
      </c>
      <c r="E21" s="102" t="s">
        <v>7</v>
      </c>
      <c r="F21" s="102" t="s">
        <v>21</v>
      </c>
      <c r="G21" s="100">
        <v>0</v>
      </c>
      <c r="H21" s="100">
        <v>0</v>
      </c>
      <c r="I21" s="100">
        <v>0</v>
      </c>
      <c r="J21" s="100">
        <v>0</v>
      </c>
      <c r="K21" s="100">
        <v>0</v>
      </c>
      <c r="L21" s="99">
        <v>0</v>
      </c>
    </row>
    <row r="22" spans="1:14" x14ac:dyDescent="0.25">
      <c r="A22" s="101">
        <f>[2]programi!$A$2</f>
        <v>0</v>
      </c>
      <c r="B22" s="98" t="s">
        <v>9</v>
      </c>
      <c r="C22" s="98">
        <v>2019</v>
      </c>
      <c r="D22" s="101" t="s">
        <v>6</v>
      </c>
      <c r="E22" s="101" t="s">
        <v>22</v>
      </c>
      <c r="F22" s="101" t="s">
        <v>20</v>
      </c>
      <c r="G22" s="97">
        <v>72</v>
      </c>
      <c r="H22" s="97">
        <v>3</v>
      </c>
      <c r="I22" s="97">
        <v>21</v>
      </c>
      <c r="J22" s="97">
        <v>6</v>
      </c>
      <c r="K22" s="97">
        <v>36</v>
      </c>
      <c r="L22" s="96">
        <v>15</v>
      </c>
    </row>
    <row r="23" spans="1:14" x14ac:dyDescent="0.25">
      <c r="A23" s="92">
        <f>[2]programi!$A$2</f>
        <v>0</v>
      </c>
      <c r="B23" s="95" t="s">
        <v>9</v>
      </c>
      <c r="C23" s="94">
        <v>2019</v>
      </c>
      <c r="D23" s="92" t="s">
        <v>6</v>
      </c>
      <c r="E23" s="92" t="s">
        <v>22</v>
      </c>
      <c r="F23" s="92" t="s">
        <v>21</v>
      </c>
      <c r="G23" s="100">
        <v>6</v>
      </c>
      <c r="H23" s="100">
        <v>0</v>
      </c>
      <c r="I23" s="100">
        <v>0</v>
      </c>
      <c r="J23" s="100">
        <v>0</v>
      </c>
      <c r="K23" s="100">
        <v>2</v>
      </c>
      <c r="L23" s="99">
        <v>4</v>
      </c>
    </row>
    <row r="24" spans="1:14" x14ac:dyDescent="0.25">
      <c r="A24" s="90">
        <f>[2]programi!$A$2</f>
        <v>0</v>
      </c>
      <c r="B24" s="98" t="s">
        <v>9</v>
      </c>
      <c r="C24" s="98">
        <v>2019</v>
      </c>
      <c r="D24" s="90" t="s">
        <v>8</v>
      </c>
      <c r="E24" s="93"/>
      <c r="F24" s="90" t="s">
        <v>20</v>
      </c>
      <c r="G24" s="97">
        <v>0</v>
      </c>
      <c r="H24" s="97">
        <v>0</v>
      </c>
      <c r="I24" s="97">
        <v>0</v>
      </c>
      <c r="J24" s="97">
        <v>0</v>
      </c>
      <c r="K24" s="97">
        <v>0</v>
      </c>
      <c r="L24" s="96">
        <v>0</v>
      </c>
    </row>
    <row r="25" spans="1:14" x14ac:dyDescent="0.25">
      <c r="A25" s="92">
        <f>[2]programi!$A$2</f>
        <v>0</v>
      </c>
      <c r="B25" s="95" t="s">
        <v>9</v>
      </c>
      <c r="C25" s="94">
        <v>2019</v>
      </c>
      <c r="D25" s="92" t="s">
        <v>8</v>
      </c>
      <c r="E25" s="93"/>
      <c r="F25" s="92" t="s">
        <v>21</v>
      </c>
      <c r="G25" s="91">
        <v>6</v>
      </c>
      <c r="H25" s="91">
        <v>0</v>
      </c>
      <c r="I25" s="91">
        <v>1</v>
      </c>
      <c r="J25" s="91">
        <v>1</v>
      </c>
      <c r="K25" s="91">
        <v>3</v>
      </c>
      <c r="L25" s="91">
        <v>1</v>
      </c>
    </row>
    <row r="26" spans="1:14" x14ac:dyDescent="0.25">
      <c r="A26" s="90"/>
      <c r="B26" s="90"/>
      <c r="C26" s="90"/>
      <c r="D26" s="90"/>
      <c r="E26" s="90"/>
      <c r="F26" s="90"/>
      <c r="G26" s="89">
        <f t="shared" ref="G26:L26" si="1">SUM(G16:G25)</f>
        <v>515</v>
      </c>
      <c r="H26" s="89">
        <f t="shared" si="1"/>
        <v>33</v>
      </c>
      <c r="I26" s="89">
        <f t="shared" si="1"/>
        <v>95</v>
      </c>
      <c r="J26" s="89">
        <f t="shared" si="1"/>
        <v>38</v>
      </c>
      <c r="K26" s="89">
        <f t="shared" si="1"/>
        <v>214</v>
      </c>
      <c r="L26" s="89">
        <f t="shared" si="1"/>
        <v>136</v>
      </c>
    </row>
    <row r="27" spans="1:14" x14ac:dyDescent="0.25">
      <c r="A27" s="88"/>
      <c r="B27" s="87"/>
      <c r="C27" s="87"/>
      <c r="D27" s="87"/>
      <c r="E27" s="87"/>
      <c r="F27" s="87"/>
      <c r="G27" s="86"/>
      <c r="H27" s="86"/>
      <c r="I27" s="86"/>
      <c r="J27" s="86"/>
      <c r="K27" s="86"/>
      <c r="L27" s="85"/>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C43" sqref="C43"/>
    </sheetView>
  </sheetViews>
  <sheetFormatPr defaultRowHeight="15" x14ac:dyDescent="0.25"/>
  <cols>
    <col min="1" max="1" width="10.85546875" style="119" customWidth="1"/>
    <col min="2" max="2" width="16.140625" style="119" customWidth="1"/>
    <col min="3" max="3" width="18.85546875" style="119" customWidth="1"/>
    <col min="4" max="4" width="34" style="119" customWidth="1"/>
    <col min="5" max="5" width="16.7109375" style="119" customWidth="1"/>
    <col min="6" max="6" width="31.28515625" style="119" customWidth="1"/>
    <col min="7" max="16384" width="9.140625" style="119"/>
  </cols>
  <sheetData>
    <row r="1" spans="1:6" ht="75" customHeight="1" x14ac:dyDescent="0.25">
      <c r="A1" s="131" t="s">
        <v>0</v>
      </c>
      <c r="B1" s="132" t="s">
        <v>23</v>
      </c>
      <c r="C1" s="131" t="s">
        <v>1</v>
      </c>
      <c r="D1" s="132" t="s">
        <v>12</v>
      </c>
      <c r="E1" s="131" t="s">
        <v>24</v>
      </c>
      <c r="F1" s="131" t="s">
        <v>25</v>
      </c>
    </row>
    <row r="2" spans="1:6" x14ac:dyDescent="0.25">
      <c r="A2" s="129">
        <f>[2]programi!$A$2</f>
        <v>0</v>
      </c>
      <c r="B2" s="126">
        <v>2018</v>
      </c>
      <c r="C2" s="126" t="s">
        <v>26</v>
      </c>
      <c r="D2" s="126" t="s">
        <v>4</v>
      </c>
      <c r="E2" s="126" t="s">
        <v>27</v>
      </c>
      <c r="F2" s="125">
        <v>3</v>
      </c>
    </row>
    <row r="3" spans="1:6" x14ac:dyDescent="0.25">
      <c r="A3" s="124">
        <f>[2]programi!$A$2</f>
        <v>0</v>
      </c>
      <c r="B3" s="121">
        <v>2018</v>
      </c>
      <c r="C3" s="121" t="s">
        <v>26</v>
      </c>
      <c r="D3" s="121" t="s">
        <v>4</v>
      </c>
      <c r="E3" s="121" t="s">
        <v>28</v>
      </c>
      <c r="F3" s="120">
        <v>0</v>
      </c>
    </row>
    <row r="4" spans="1:6" x14ac:dyDescent="0.25">
      <c r="A4" s="129">
        <f>[2]programi!$A$2</f>
        <v>0</v>
      </c>
      <c r="B4" s="126">
        <v>2018</v>
      </c>
      <c r="C4" s="126" t="s">
        <v>26</v>
      </c>
      <c r="D4" s="126" t="s">
        <v>5</v>
      </c>
      <c r="E4" s="126" t="s">
        <v>27</v>
      </c>
      <c r="F4" s="125">
        <v>19</v>
      </c>
    </row>
    <row r="5" spans="1:6" x14ac:dyDescent="0.25">
      <c r="A5" s="124">
        <f>[2]programi!$A$2</f>
        <v>0</v>
      </c>
      <c r="B5" s="121">
        <v>2018</v>
      </c>
      <c r="C5" s="121" t="s">
        <v>26</v>
      </c>
      <c r="D5" s="121" t="s">
        <v>5</v>
      </c>
      <c r="E5" s="121" t="s">
        <v>28</v>
      </c>
      <c r="F5" s="120">
        <v>13</v>
      </c>
    </row>
    <row r="6" spans="1:6" x14ac:dyDescent="0.25">
      <c r="A6" s="129">
        <f>[2]programi!$A$2</f>
        <v>0</v>
      </c>
      <c r="B6" s="126">
        <v>2018</v>
      </c>
      <c r="C6" s="126" t="s">
        <v>29</v>
      </c>
      <c r="D6" s="126" t="s">
        <v>22</v>
      </c>
      <c r="E6" s="126" t="s">
        <v>27</v>
      </c>
      <c r="F6" s="125">
        <v>4</v>
      </c>
    </row>
    <row r="7" spans="1:6" x14ac:dyDescent="0.25">
      <c r="A7" s="124">
        <f>[2]programi!$A$2</f>
        <v>0</v>
      </c>
      <c r="B7" s="121">
        <v>2018</v>
      </c>
      <c r="C7" s="121" t="s">
        <v>29</v>
      </c>
      <c r="D7" s="121" t="s">
        <v>22</v>
      </c>
      <c r="E7" s="121" t="s">
        <v>28</v>
      </c>
      <c r="F7" s="120">
        <v>2</v>
      </c>
    </row>
    <row r="8" spans="1:6" x14ac:dyDescent="0.25">
      <c r="A8" s="129">
        <f>[2]programi!$A$2</f>
        <v>0</v>
      </c>
      <c r="B8" s="126">
        <v>2018</v>
      </c>
      <c r="C8" s="126" t="s">
        <v>29</v>
      </c>
      <c r="D8" s="126" t="s">
        <v>7</v>
      </c>
      <c r="E8" s="126" t="s">
        <v>27</v>
      </c>
      <c r="F8" s="125">
        <v>0</v>
      </c>
    </row>
    <row r="9" spans="1:6" x14ac:dyDescent="0.25">
      <c r="A9" s="124">
        <f>[2]programi!$A$2</f>
        <v>0</v>
      </c>
      <c r="B9" s="121">
        <v>2018</v>
      </c>
      <c r="C9" s="121" t="s">
        <v>29</v>
      </c>
      <c r="D9" s="121" t="s">
        <v>7</v>
      </c>
      <c r="E9" s="121" t="s">
        <v>28</v>
      </c>
      <c r="F9" s="120">
        <v>0</v>
      </c>
    </row>
    <row r="10" spans="1:6" x14ac:dyDescent="0.25">
      <c r="A10" s="129">
        <f>[2]programi!$A$2</f>
        <v>0</v>
      </c>
      <c r="B10" s="126">
        <v>2018</v>
      </c>
      <c r="C10" s="126" t="s">
        <v>8</v>
      </c>
      <c r="D10" s="127"/>
      <c r="E10" s="126" t="s">
        <v>27</v>
      </c>
      <c r="F10" s="125">
        <v>0</v>
      </c>
    </row>
    <row r="11" spans="1:6" x14ac:dyDescent="0.25">
      <c r="A11" s="124">
        <f>[2]programi!$A$2</f>
        <v>0</v>
      </c>
      <c r="B11" s="121">
        <v>2018</v>
      </c>
      <c r="C11" s="121" t="s">
        <v>8</v>
      </c>
      <c r="D11" s="122"/>
      <c r="E11" s="121" t="s">
        <v>28</v>
      </c>
      <c r="F11" s="120">
        <v>2</v>
      </c>
    </row>
    <row r="12" spans="1:6" ht="6.75" customHeight="1" x14ac:dyDescent="0.25">
      <c r="A12" s="129"/>
      <c r="B12" s="126"/>
      <c r="C12" s="126"/>
      <c r="D12" s="126"/>
      <c r="E12" s="126"/>
      <c r="F12" s="130"/>
    </row>
    <row r="13" spans="1:6" ht="6.75" customHeight="1" x14ac:dyDescent="0.25">
      <c r="A13" s="124"/>
      <c r="B13" s="121"/>
      <c r="C13" s="121"/>
      <c r="D13" s="121"/>
      <c r="E13" s="121"/>
      <c r="F13" s="113"/>
    </row>
    <row r="14" spans="1:6" ht="6.75" customHeight="1" x14ac:dyDescent="0.25">
      <c r="A14" s="129"/>
      <c r="B14" s="126"/>
      <c r="C14" s="126"/>
      <c r="D14" s="126"/>
      <c r="E14" s="126"/>
      <c r="F14" s="130"/>
    </row>
    <row r="15" spans="1:6" ht="6.75" customHeight="1" x14ac:dyDescent="0.25">
      <c r="A15" s="124"/>
      <c r="B15" s="121"/>
      <c r="C15" s="121"/>
      <c r="D15" s="121"/>
      <c r="E15" s="121"/>
      <c r="F15" s="113"/>
    </row>
    <row r="16" spans="1:6" ht="6.75" customHeight="1" x14ac:dyDescent="0.25">
      <c r="A16" s="129"/>
      <c r="B16" s="126"/>
      <c r="C16" s="126"/>
      <c r="D16" s="126"/>
      <c r="E16" s="126"/>
      <c r="F16" s="130"/>
    </row>
    <row r="17" spans="1:6" ht="6.75" customHeight="1" x14ac:dyDescent="0.25">
      <c r="A17" s="124"/>
      <c r="B17" s="121"/>
      <c r="C17" s="121"/>
      <c r="D17" s="121"/>
      <c r="E17" s="121"/>
      <c r="F17" s="113"/>
    </row>
    <row r="18" spans="1:6" x14ac:dyDescent="0.25">
      <c r="A18" s="129">
        <f>[2]programi!$A$2</f>
        <v>0</v>
      </c>
      <c r="B18" s="128">
        <v>2019</v>
      </c>
      <c r="C18" s="126" t="s">
        <v>26</v>
      </c>
      <c r="D18" s="126" t="s">
        <v>4</v>
      </c>
      <c r="E18" s="126" t="s">
        <v>27</v>
      </c>
      <c r="F18" s="125">
        <v>10</v>
      </c>
    </row>
    <row r="19" spans="1:6" x14ac:dyDescent="0.25">
      <c r="A19" s="124">
        <f>[2]programi!$A$2</f>
        <v>0</v>
      </c>
      <c r="B19" s="123">
        <v>2019</v>
      </c>
      <c r="C19" s="121" t="s">
        <v>26</v>
      </c>
      <c r="D19" s="121" t="s">
        <v>4</v>
      </c>
      <c r="E19" s="121" t="s">
        <v>28</v>
      </c>
      <c r="F19" s="120">
        <v>2</v>
      </c>
    </row>
    <row r="20" spans="1:6" x14ac:dyDescent="0.25">
      <c r="A20" s="129">
        <f>[2]programi!$A$2</f>
        <v>0</v>
      </c>
      <c r="B20" s="128">
        <v>2019</v>
      </c>
      <c r="C20" s="126" t="s">
        <v>26</v>
      </c>
      <c r="D20" s="126" t="s">
        <v>5</v>
      </c>
      <c r="E20" s="126" t="s">
        <v>27</v>
      </c>
      <c r="F20" s="125">
        <v>30</v>
      </c>
    </row>
    <row r="21" spans="1:6" x14ac:dyDescent="0.25">
      <c r="A21" s="124">
        <f>[2]programi!$A$2</f>
        <v>0</v>
      </c>
      <c r="B21" s="123">
        <v>2019</v>
      </c>
      <c r="C21" s="121" t="s">
        <v>26</v>
      </c>
      <c r="D21" s="121" t="s">
        <v>5</v>
      </c>
      <c r="E21" s="121" t="s">
        <v>28</v>
      </c>
      <c r="F21" s="120">
        <v>10</v>
      </c>
    </row>
    <row r="22" spans="1:6" x14ac:dyDescent="0.25">
      <c r="A22" s="129">
        <f>[2]programi!$A$2</f>
        <v>0</v>
      </c>
      <c r="B22" s="128">
        <v>2019</v>
      </c>
      <c r="C22" s="126" t="s">
        <v>29</v>
      </c>
      <c r="D22" s="126" t="s">
        <v>22</v>
      </c>
      <c r="E22" s="126" t="s">
        <v>27</v>
      </c>
      <c r="F22" s="125">
        <v>5</v>
      </c>
    </row>
    <row r="23" spans="1:6" x14ac:dyDescent="0.25">
      <c r="A23" s="124">
        <f>[2]programi!$A$2</f>
        <v>0</v>
      </c>
      <c r="B23" s="123">
        <v>2019</v>
      </c>
      <c r="C23" s="121" t="s">
        <v>29</v>
      </c>
      <c r="D23" s="121" t="s">
        <v>22</v>
      </c>
      <c r="E23" s="121" t="s">
        <v>28</v>
      </c>
      <c r="F23" s="120">
        <v>2</v>
      </c>
    </row>
    <row r="24" spans="1:6" x14ac:dyDescent="0.25">
      <c r="A24" s="129">
        <f>[2]programi!$A$2</f>
        <v>0</v>
      </c>
      <c r="B24" s="128">
        <v>2019</v>
      </c>
      <c r="C24" s="126" t="s">
        <v>29</v>
      </c>
      <c r="D24" s="126" t="s">
        <v>7</v>
      </c>
      <c r="E24" s="126" t="s">
        <v>27</v>
      </c>
      <c r="F24" s="125">
        <v>0</v>
      </c>
    </row>
    <row r="25" spans="1:6" x14ac:dyDescent="0.25">
      <c r="A25" s="124">
        <f>[2]programi!$A$2</f>
        <v>0</v>
      </c>
      <c r="B25" s="123">
        <v>2019</v>
      </c>
      <c r="C25" s="121" t="s">
        <v>29</v>
      </c>
      <c r="D25" s="121" t="s">
        <v>7</v>
      </c>
      <c r="E25" s="121" t="s">
        <v>28</v>
      </c>
      <c r="F25" s="120">
        <v>0</v>
      </c>
    </row>
    <row r="26" spans="1:6" x14ac:dyDescent="0.25">
      <c r="A26" s="129">
        <f>[2]programi!$A$2</f>
        <v>0</v>
      </c>
      <c r="B26" s="128">
        <v>2019</v>
      </c>
      <c r="C26" s="126" t="s">
        <v>8</v>
      </c>
      <c r="D26" s="127"/>
      <c r="E26" s="126" t="s">
        <v>27</v>
      </c>
      <c r="F26" s="125">
        <v>0</v>
      </c>
    </row>
    <row r="27" spans="1:6" x14ac:dyDescent="0.25">
      <c r="A27" s="124">
        <f>[2]programi!$A$2</f>
        <v>0</v>
      </c>
      <c r="B27" s="123">
        <v>2019</v>
      </c>
      <c r="C27" s="121" t="s">
        <v>8</v>
      </c>
      <c r="D27" s="122"/>
      <c r="E27" s="121" t="s">
        <v>28</v>
      </c>
      <c r="F27" s="120">
        <v>2</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E17" zoomScale="120" zoomScaleNormal="120" workbookViewId="0">
      <selection activeCell="C6" sqref="C6"/>
    </sheetView>
  </sheetViews>
  <sheetFormatPr defaultRowHeight="15" x14ac:dyDescent="0.25"/>
  <cols>
    <col min="1" max="1" width="12" style="119" customWidth="1"/>
    <col min="2" max="2" width="21" style="119" customWidth="1"/>
    <col min="3" max="3" width="13.140625" style="119" customWidth="1"/>
    <col min="4" max="4" width="18.85546875" style="119" customWidth="1"/>
    <col min="5" max="5" width="43.28515625" style="119" customWidth="1"/>
    <col min="6" max="6" width="16.7109375" style="119" customWidth="1"/>
    <col min="7" max="7" width="55.140625" style="133" customWidth="1"/>
    <col min="8" max="8" width="20" style="119" customWidth="1"/>
    <col min="9" max="9" width="18.140625" style="119" customWidth="1"/>
    <col min="10" max="16384" width="9.140625" style="119"/>
  </cols>
  <sheetData>
    <row r="1" spans="1:9" s="133" customFormat="1" ht="60" x14ac:dyDescent="0.25">
      <c r="A1" s="132" t="s">
        <v>0</v>
      </c>
      <c r="B1" s="132" t="s">
        <v>23</v>
      </c>
      <c r="C1" s="132" t="s">
        <v>30</v>
      </c>
      <c r="D1" s="132" t="s">
        <v>1</v>
      </c>
      <c r="E1" s="132" t="s">
        <v>31</v>
      </c>
      <c r="F1" s="132" t="s">
        <v>24</v>
      </c>
      <c r="G1" s="132" t="s">
        <v>136</v>
      </c>
      <c r="H1" s="132" t="s">
        <v>32</v>
      </c>
      <c r="I1" s="132" t="s">
        <v>33</v>
      </c>
    </row>
    <row r="2" spans="1:9" x14ac:dyDescent="0.25">
      <c r="A2" s="129">
        <f>[2]programi!$A$2</f>
        <v>0</v>
      </c>
      <c r="B2" s="126">
        <v>2019</v>
      </c>
      <c r="C2" s="126" t="s">
        <v>2</v>
      </c>
      <c r="D2" s="126" t="s">
        <v>26</v>
      </c>
      <c r="E2" s="126" t="s">
        <v>4</v>
      </c>
      <c r="F2" s="126" t="s">
        <v>27</v>
      </c>
      <c r="G2" s="128" t="s">
        <v>135</v>
      </c>
      <c r="H2" s="130">
        <v>6</v>
      </c>
      <c r="I2" s="130">
        <v>1</v>
      </c>
    </row>
    <row r="3" spans="1:9" x14ac:dyDescent="0.25">
      <c r="A3" s="124">
        <f>[2]programi!$A$2</f>
        <v>0</v>
      </c>
      <c r="B3" s="121">
        <v>2019</v>
      </c>
      <c r="C3" s="121" t="s">
        <v>2</v>
      </c>
      <c r="D3" s="121" t="s">
        <v>26</v>
      </c>
      <c r="E3" s="121" t="s">
        <v>4</v>
      </c>
      <c r="F3" s="121" t="s">
        <v>28</v>
      </c>
      <c r="G3" s="123" t="s">
        <v>135</v>
      </c>
      <c r="H3" s="113">
        <v>0</v>
      </c>
      <c r="I3" s="113">
        <v>0</v>
      </c>
    </row>
    <row r="4" spans="1:9" x14ac:dyDescent="0.25">
      <c r="A4" s="129">
        <f>[2]programi!$A$2</f>
        <v>0</v>
      </c>
      <c r="B4" s="126">
        <v>2019</v>
      </c>
      <c r="C4" s="126" t="s">
        <v>2</v>
      </c>
      <c r="D4" s="126" t="s">
        <v>26</v>
      </c>
      <c r="E4" s="126" t="s">
        <v>5</v>
      </c>
      <c r="F4" s="126" t="s">
        <v>27</v>
      </c>
      <c r="G4" s="128" t="s">
        <v>135</v>
      </c>
      <c r="H4" s="130">
        <v>6</v>
      </c>
      <c r="I4" s="130">
        <v>7</v>
      </c>
    </row>
    <row r="5" spans="1:9" x14ac:dyDescent="0.25">
      <c r="A5" s="124">
        <f>[2]programi!$A$2</f>
        <v>0</v>
      </c>
      <c r="B5" s="121">
        <v>2019</v>
      </c>
      <c r="C5" s="121" t="s">
        <v>2</v>
      </c>
      <c r="D5" s="121" t="s">
        <v>26</v>
      </c>
      <c r="E5" s="121" t="s">
        <v>5</v>
      </c>
      <c r="F5" s="121" t="s">
        <v>28</v>
      </c>
      <c r="G5" s="123" t="s">
        <v>135</v>
      </c>
      <c r="H5" s="113">
        <v>0</v>
      </c>
      <c r="I5" s="113">
        <v>0</v>
      </c>
    </row>
    <row r="6" spans="1:9" x14ac:dyDescent="0.25">
      <c r="A6" s="129">
        <f>[2]programi!$A$2</f>
        <v>0</v>
      </c>
      <c r="B6" s="126">
        <v>2018</v>
      </c>
      <c r="C6" s="126" t="s">
        <v>131</v>
      </c>
      <c r="D6" s="126" t="s">
        <v>29</v>
      </c>
      <c r="E6" s="126" t="s">
        <v>22</v>
      </c>
      <c r="F6" s="126" t="s">
        <v>27</v>
      </c>
      <c r="G6" s="128" t="s">
        <v>135</v>
      </c>
      <c r="H6" s="130">
        <v>1</v>
      </c>
      <c r="I6" s="130">
        <v>1</v>
      </c>
    </row>
    <row r="7" spans="1:9" x14ac:dyDescent="0.25">
      <c r="A7" s="124">
        <f>[2]programi!$A$2</f>
        <v>0</v>
      </c>
      <c r="B7" s="121">
        <v>2018</v>
      </c>
      <c r="C7" s="121" t="s">
        <v>131</v>
      </c>
      <c r="D7" s="121" t="s">
        <v>29</v>
      </c>
      <c r="E7" s="126" t="s">
        <v>22</v>
      </c>
      <c r="F7" s="121" t="s">
        <v>28</v>
      </c>
      <c r="G7" s="123" t="s">
        <v>135</v>
      </c>
      <c r="H7" s="113">
        <v>0</v>
      </c>
      <c r="I7" s="113">
        <v>0</v>
      </c>
    </row>
    <row r="8" spans="1:9" x14ac:dyDescent="0.25">
      <c r="A8" s="129">
        <f>[2]programi!$A$2</f>
        <v>0</v>
      </c>
      <c r="B8" s="126">
        <v>2018</v>
      </c>
      <c r="C8" s="126" t="s">
        <v>131</v>
      </c>
      <c r="D8" s="126" t="s">
        <v>29</v>
      </c>
      <c r="E8" s="126" t="s">
        <v>7</v>
      </c>
      <c r="F8" s="126" t="s">
        <v>27</v>
      </c>
      <c r="G8" s="128" t="s">
        <v>135</v>
      </c>
      <c r="H8" s="130">
        <v>0</v>
      </c>
      <c r="I8" s="130">
        <v>0</v>
      </c>
    </row>
    <row r="9" spans="1:9" x14ac:dyDescent="0.25">
      <c r="A9" s="124">
        <f>[2]programi!$A$2</f>
        <v>0</v>
      </c>
      <c r="B9" s="121">
        <v>2018</v>
      </c>
      <c r="C9" s="121" t="s">
        <v>131</v>
      </c>
      <c r="D9" s="121" t="s">
        <v>29</v>
      </c>
      <c r="E9" s="121" t="s">
        <v>7</v>
      </c>
      <c r="F9" s="121" t="s">
        <v>28</v>
      </c>
      <c r="G9" s="123" t="s">
        <v>135</v>
      </c>
      <c r="H9" s="113">
        <v>0</v>
      </c>
      <c r="I9" s="113">
        <v>0</v>
      </c>
    </row>
    <row r="10" spans="1:9" x14ac:dyDescent="0.25">
      <c r="A10" s="129">
        <f>[2]programi!$A$2</f>
        <v>0</v>
      </c>
      <c r="B10" s="126">
        <v>2018</v>
      </c>
      <c r="C10" s="126" t="s">
        <v>131</v>
      </c>
      <c r="D10" s="126" t="s">
        <v>8</v>
      </c>
      <c r="E10" s="135"/>
      <c r="F10" s="126" t="s">
        <v>27</v>
      </c>
      <c r="G10" s="128" t="s">
        <v>135</v>
      </c>
      <c r="H10" s="130">
        <v>0</v>
      </c>
      <c r="I10" s="130">
        <v>0</v>
      </c>
    </row>
    <row r="11" spans="1:9" x14ac:dyDescent="0.25">
      <c r="A11" s="124">
        <f>[2]programi!$A$2</f>
        <v>0</v>
      </c>
      <c r="B11" s="121">
        <v>2018</v>
      </c>
      <c r="C11" s="121" t="s">
        <v>131</v>
      </c>
      <c r="D11" s="121" t="s">
        <v>8</v>
      </c>
      <c r="E11" s="135"/>
      <c r="F11" s="121" t="s">
        <v>28</v>
      </c>
      <c r="G11" s="123" t="s">
        <v>135</v>
      </c>
      <c r="H11" s="113">
        <v>0</v>
      </c>
      <c r="I11" s="113">
        <v>0</v>
      </c>
    </row>
    <row r="12" spans="1:9" x14ac:dyDescent="0.25">
      <c r="A12" s="129">
        <f>[2]programi!$A$2</f>
        <v>0</v>
      </c>
      <c r="B12" s="126">
        <v>2018</v>
      </c>
      <c r="C12" s="126" t="s">
        <v>131</v>
      </c>
      <c r="D12" s="126" t="s">
        <v>26</v>
      </c>
      <c r="E12" s="126" t="s">
        <v>4</v>
      </c>
      <c r="F12" s="126" t="s">
        <v>27</v>
      </c>
      <c r="G12" s="128" t="s">
        <v>134</v>
      </c>
      <c r="H12" s="130"/>
      <c r="I12" s="130"/>
    </row>
    <row r="13" spans="1:9" x14ac:dyDescent="0.25">
      <c r="A13" s="124">
        <f>[2]programi!$A$2</f>
        <v>0</v>
      </c>
      <c r="B13" s="121">
        <v>2018</v>
      </c>
      <c r="C13" s="121" t="s">
        <v>131</v>
      </c>
      <c r="D13" s="121" t="s">
        <v>26</v>
      </c>
      <c r="E13" s="121" t="s">
        <v>4</v>
      </c>
      <c r="F13" s="121" t="s">
        <v>28</v>
      </c>
      <c r="G13" s="123" t="s">
        <v>134</v>
      </c>
      <c r="H13" s="113"/>
      <c r="I13" s="113"/>
    </row>
    <row r="14" spans="1:9" x14ac:dyDescent="0.25">
      <c r="A14" s="129">
        <f>[2]programi!$A$2</f>
        <v>0</v>
      </c>
      <c r="B14" s="126">
        <v>2018</v>
      </c>
      <c r="C14" s="126" t="s">
        <v>131</v>
      </c>
      <c r="D14" s="126" t="s">
        <v>26</v>
      </c>
      <c r="E14" s="126" t="s">
        <v>5</v>
      </c>
      <c r="F14" s="126" t="s">
        <v>27</v>
      </c>
      <c r="G14" s="128" t="s">
        <v>134</v>
      </c>
      <c r="H14" s="130"/>
      <c r="I14" s="130"/>
    </row>
    <row r="15" spans="1:9" x14ac:dyDescent="0.25">
      <c r="A15" s="124">
        <f>[2]programi!$A$2</f>
        <v>0</v>
      </c>
      <c r="B15" s="121">
        <v>2018</v>
      </c>
      <c r="C15" s="121" t="s">
        <v>131</v>
      </c>
      <c r="D15" s="121" t="s">
        <v>26</v>
      </c>
      <c r="E15" s="121" t="s">
        <v>5</v>
      </c>
      <c r="F15" s="121" t="s">
        <v>28</v>
      </c>
      <c r="G15" s="123" t="s">
        <v>134</v>
      </c>
      <c r="H15" s="113"/>
      <c r="I15" s="113"/>
    </row>
    <row r="16" spans="1:9" x14ac:dyDescent="0.25">
      <c r="A16" s="129">
        <f>[2]programi!$A$2</f>
        <v>0</v>
      </c>
      <c r="B16" s="126">
        <v>2018</v>
      </c>
      <c r="C16" s="126" t="s">
        <v>131</v>
      </c>
      <c r="D16" s="126" t="s">
        <v>29</v>
      </c>
      <c r="E16" s="126" t="s">
        <v>22</v>
      </c>
      <c r="F16" s="126" t="s">
        <v>27</v>
      </c>
      <c r="G16" s="128" t="s">
        <v>134</v>
      </c>
      <c r="H16" s="130"/>
      <c r="I16" s="130"/>
    </row>
    <row r="17" spans="1:9" x14ac:dyDescent="0.25">
      <c r="A17" s="124">
        <f>[2]programi!$A$2</f>
        <v>0</v>
      </c>
      <c r="B17" s="121">
        <v>2018</v>
      </c>
      <c r="C17" s="121" t="s">
        <v>131</v>
      </c>
      <c r="D17" s="121" t="s">
        <v>29</v>
      </c>
      <c r="E17" s="126" t="s">
        <v>22</v>
      </c>
      <c r="F17" s="121" t="s">
        <v>28</v>
      </c>
      <c r="G17" s="123" t="s">
        <v>134</v>
      </c>
      <c r="H17" s="113"/>
      <c r="I17" s="113"/>
    </row>
    <row r="18" spans="1:9" x14ac:dyDescent="0.25">
      <c r="A18" s="129">
        <f>[2]programi!$A$2</f>
        <v>0</v>
      </c>
      <c r="B18" s="126">
        <v>2018</v>
      </c>
      <c r="C18" s="126" t="s">
        <v>131</v>
      </c>
      <c r="D18" s="126" t="s">
        <v>29</v>
      </c>
      <c r="E18" s="126" t="s">
        <v>7</v>
      </c>
      <c r="F18" s="126" t="s">
        <v>27</v>
      </c>
      <c r="G18" s="128" t="s">
        <v>134</v>
      </c>
      <c r="H18" s="130"/>
      <c r="I18" s="130"/>
    </row>
    <row r="19" spans="1:9" x14ac:dyDescent="0.25">
      <c r="A19" s="124">
        <f>[2]programi!$A$2</f>
        <v>0</v>
      </c>
      <c r="B19" s="121">
        <v>2018</v>
      </c>
      <c r="C19" s="121" t="s">
        <v>131</v>
      </c>
      <c r="D19" s="121" t="s">
        <v>29</v>
      </c>
      <c r="E19" s="121" t="s">
        <v>7</v>
      </c>
      <c r="F19" s="121" t="s">
        <v>28</v>
      </c>
      <c r="G19" s="123" t="s">
        <v>134</v>
      </c>
      <c r="H19" s="113"/>
      <c r="I19" s="113"/>
    </row>
    <row r="20" spans="1:9" x14ac:dyDescent="0.25">
      <c r="A20" s="129">
        <f>[2]programi!$A$2</f>
        <v>0</v>
      </c>
      <c r="B20" s="126">
        <v>2018</v>
      </c>
      <c r="C20" s="126" t="s">
        <v>131</v>
      </c>
      <c r="D20" s="126" t="s">
        <v>8</v>
      </c>
      <c r="E20" s="135"/>
      <c r="F20" s="126" t="s">
        <v>27</v>
      </c>
      <c r="G20" s="128" t="s">
        <v>134</v>
      </c>
      <c r="H20" s="130"/>
      <c r="I20" s="130">
        <v>3</v>
      </c>
    </row>
    <row r="21" spans="1:9" x14ac:dyDescent="0.25">
      <c r="A21" s="124">
        <f>[2]programi!$A$2</f>
        <v>0</v>
      </c>
      <c r="B21" s="126">
        <v>2018</v>
      </c>
      <c r="C21" s="126" t="s">
        <v>131</v>
      </c>
      <c r="D21" s="121" t="s">
        <v>8</v>
      </c>
      <c r="E21" s="135"/>
      <c r="F21" s="121" t="s">
        <v>28</v>
      </c>
      <c r="G21" s="123" t="s">
        <v>134</v>
      </c>
      <c r="H21" s="113"/>
      <c r="I21" s="113"/>
    </row>
    <row r="22" spans="1:9" x14ac:dyDescent="0.25">
      <c r="A22" s="129">
        <f>[2]programi!$A$2</f>
        <v>0</v>
      </c>
      <c r="B22" s="121">
        <v>2018</v>
      </c>
      <c r="C22" s="121" t="s">
        <v>131</v>
      </c>
      <c r="D22" s="126" t="s">
        <v>26</v>
      </c>
      <c r="E22" s="126" t="s">
        <v>4</v>
      </c>
      <c r="F22" s="126" t="s">
        <v>27</v>
      </c>
      <c r="G22" s="128" t="s">
        <v>133</v>
      </c>
      <c r="H22" s="130">
        <v>0</v>
      </c>
      <c r="I22" s="130">
        <v>0</v>
      </c>
    </row>
    <row r="23" spans="1:9" x14ac:dyDescent="0.25">
      <c r="A23" s="124">
        <f>[2]programi!$A$2</f>
        <v>0</v>
      </c>
      <c r="B23" s="126">
        <v>2018</v>
      </c>
      <c r="C23" s="126" t="s">
        <v>131</v>
      </c>
      <c r="D23" s="121" t="s">
        <v>26</v>
      </c>
      <c r="E23" s="121" t="s">
        <v>4</v>
      </c>
      <c r="F23" s="121" t="s">
        <v>28</v>
      </c>
      <c r="G23" s="123" t="s">
        <v>133</v>
      </c>
      <c r="H23" s="113">
        <v>0</v>
      </c>
      <c r="I23" s="113">
        <v>0</v>
      </c>
    </row>
    <row r="24" spans="1:9" x14ac:dyDescent="0.25">
      <c r="A24" s="129">
        <f>[2]programi!$A$2</f>
        <v>0</v>
      </c>
      <c r="B24" s="121">
        <v>2018</v>
      </c>
      <c r="C24" s="121" t="s">
        <v>131</v>
      </c>
      <c r="D24" s="126" t="s">
        <v>26</v>
      </c>
      <c r="E24" s="126" t="s">
        <v>5</v>
      </c>
      <c r="F24" s="126" t="s">
        <v>27</v>
      </c>
      <c r="G24" s="128" t="s">
        <v>133</v>
      </c>
      <c r="H24" s="130">
        <v>0</v>
      </c>
      <c r="I24" s="130">
        <v>0</v>
      </c>
    </row>
    <row r="25" spans="1:9" x14ac:dyDescent="0.25">
      <c r="A25" s="124">
        <f>[2]programi!$A$2</f>
        <v>0</v>
      </c>
      <c r="B25" s="126">
        <v>2018</v>
      </c>
      <c r="C25" s="126" t="s">
        <v>131</v>
      </c>
      <c r="D25" s="121" t="s">
        <v>26</v>
      </c>
      <c r="E25" s="121" t="s">
        <v>5</v>
      </c>
      <c r="F25" s="121" t="s">
        <v>28</v>
      </c>
      <c r="G25" s="123" t="s">
        <v>133</v>
      </c>
      <c r="H25" s="113">
        <v>0</v>
      </c>
      <c r="I25" s="113">
        <v>0</v>
      </c>
    </row>
    <row r="26" spans="1:9" x14ac:dyDescent="0.25">
      <c r="A26" s="129">
        <f>[2]programi!$A$2</f>
        <v>0</v>
      </c>
      <c r="B26" s="121">
        <v>2018</v>
      </c>
      <c r="C26" s="121" t="s">
        <v>131</v>
      </c>
      <c r="D26" s="126" t="s">
        <v>29</v>
      </c>
      <c r="E26" s="126" t="s">
        <v>22</v>
      </c>
      <c r="F26" s="126" t="s">
        <v>27</v>
      </c>
      <c r="G26" s="128" t="s">
        <v>133</v>
      </c>
      <c r="H26" s="130">
        <v>0</v>
      </c>
      <c r="I26" s="130">
        <v>0</v>
      </c>
    </row>
    <row r="27" spans="1:9" x14ac:dyDescent="0.25">
      <c r="A27" s="124">
        <f>[2]programi!$A$2</f>
        <v>0</v>
      </c>
      <c r="B27" s="126">
        <v>2018</v>
      </c>
      <c r="C27" s="126" t="s">
        <v>131</v>
      </c>
      <c r="D27" s="121" t="s">
        <v>29</v>
      </c>
      <c r="E27" s="126" t="s">
        <v>22</v>
      </c>
      <c r="F27" s="121" t="s">
        <v>28</v>
      </c>
      <c r="G27" s="123" t="s">
        <v>133</v>
      </c>
      <c r="H27" s="113">
        <v>0</v>
      </c>
      <c r="I27" s="113">
        <v>0</v>
      </c>
    </row>
    <row r="28" spans="1:9" x14ac:dyDescent="0.25">
      <c r="A28" s="129">
        <f>[2]programi!$A$2</f>
        <v>0</v>
      </c>
      <c r="B28" s="121">
        <v>2018</v>
      </c>
      <c r="C28" s="121" t="s">
        <v>131</v>
      </c>
      <c r="D28" s="126" t="s">
        <v>29</v>
      </c>
      <c r="E28" s="126" t="s">
        <v>7</v>
      </c>
      <c r="F28" s="126" t="s">
        <v>27</v>
      </c>
      <c r="G28" s="128" t="s">
        <v>133</v>
      </c>
      <c r="H28" s="130">
        <v>0</v>
      </c>
      <c r="I28" s="130">
        <v>0</v>
      </c>
    </row>
    <row r="29" spans="1:9" x14ac:dyDescent="0.25">
      <c r="A29" s="124">
        <f>[2]programi!$A$2</f>
        <v>0</v>
      </c>
      <c r="B29" s="126">
        <v>2018</v>
      </c>
      <c r="C29" s="126" t="s">
        <v>131</v>
      </c>
      <c r="D29" s="121" t="s">
        <v>29</v>
      </c>
      <c r="E29" s="121" t="s">
        <v>7</v>
      </c>
      <c r="F29" s="121" t="s">
        <v>28</v>
      </c>
      <c r="G29" s="123" t="s">
        <v>133</v>
      </c>
      <c r="H29" s="113">
        <v>0</v>
      </c>
      <c r="I29" s="113">
        <v>0</v>
      </c>
    </row>
    <row r="30" spans="1:9" x14ac:dyDescent="0.25">
      <c r="A30" s="129">
        <f>[2]programi!$A$2</f>
        <v>0</v>
      </c>
      <c r="B30" s="121">
        <v>2018</v>
      </c>
      <c r="C30" s="121" t="s">
        <v>131</v>
      </c>
      <c r="D30" s="126" t="s">
        <v>8</v>
      </c>
      <c r="E30" s="135"/>
      <c r="F30" s="126" t="s">
        <v>27</v>
      </c>
      <c r="G30" s="128" t="s">
        <v>133</v>
      </c>
      <c r="H30" s="130">
        <v>0</v>
      </c>
      <c r="I30" s="130">
        <v>0</v>
      </c>
    </row>
    <row r="31" spans="1:9" x14ac:dyDescent="0.25">
      <c r="A31" s="124">
        <f>[2]programi!$A$2</f>
        <v>0</v>
      </c>
      <c r="B31" s="126">
        <v>2018</v>
      </c>
      <c r="C31" s="126" t="s">
        <v>131</v>
      </c>
      <c r="D31" s="121" t="s">
        <v>8</v>
      </c>
      <c r="E31" s="135"/>
      <c r="F31" s="121" t="s">
        <v>28</v>
      </c>
      <c r="G31" s="123" t="s">
        <v>133</v>
      </c>
      <c r="H31" s="113">
        <v>0</v>
      </c>
      <c r="I31" s="113">
        <v>0</v>
      </c>
    </row>
    <row r="32" spans="1:9" x14ac:dyDescent="0.25">
      <c r="A32" s="129">
        <f>[2]programi!$A$2</f>
        <v>0</v>
      </c>
      <c r="B32" s="121">
        <v>2018</v>
      </c>
      <c r="C32" s="121" t="s">
        <v>131</v>
      </c>
      <c r="D32" s="126" t="s">
        <v>26</v>
      </c>
      <c r="E32" s="126" t="s">
        <v>4</v>
      </c>
      <c r="F32" s="126" t="s">
        <v>27</v>
      </c>
      <c r="G32" s="128" t="s">
        <v>132</v>
      </c>
      <c r="H32" s="130">
        <v>0</v>
      </c>
      <c r="I32" s="130">
        <v>0</v>
      </c>
    </row>
    <row r="33" spans="1:9" x14ac:dyDescent="0.25">
      <c r="A33" s="124">
        <f>[2]programi!$A$2</f>
        <v>0</v>
      </c>
      <c r="B33" s="126">
        <v>2018</v>
      </c>
      <c r="C33" s="126" t="s">
        <v>131</v>
      </c>
      <c r="D33" s="121" t="s">
        <v>26</v>
      </c>
      <c r="E33" s="121" t="s">
        <v>4</v>
      </c>
      <c r="F33" s="121" t="s">
        <v>28</v>
      </c>
      <c r="G33" s="123" t="s">
        <v>130</v>
      </c>
      <c r="H33" s="113">
        <v>0</v>
      </c>
      <c r="I33" s="113">
        <v>0</v>
      </c>
    </row>
    <row r="34" spans="1:9" x14ac:dyDescent="0.25">
      <c r="A34" s="129">
        <f>[2]programi!$A$2</f>
        <v>0</v>
      </c>
      <c r="B34" s="121">
        <v>2018</v>
      </c>
      <c r="C34" s="121" t="s">
        <v>131</v>
      </c>
      <c r="D34" s="126" t="s">
        <v>26</v>
      </c>
      <c r="E34" s="126" t="s">
        <v>5</v>
      </c>
      <c r="F34" s="126" t="s">
        <v>27</v>
      </c>
      <c r="G34" s="128" t="s">
        <v>130</v>
      </c>
      <c r="H34" s="130">
        <v>0</v>
      </c>
      <c r="I34" s="130">
        <v>0</v>
      </c>
    </row>
    <row r="35" spans="1:9" x14ac:dyDescent="0.25">
      <c r="A35" s="124">
        <f>[2]programi!$A$2</f>
        <v>0</v>
      </c>
      <c r="B35" s="126">
        <v>2018</v>
      </c>
      <c r="C35" s="126" t="s">
        <v>131</v>
      </c>
      <c r="D35" s="121" t="s">
        <v>26</v>
      </c>
      <c r="E35" s="121" t="s">
        <v>5</v>
      </c>
      <c r="F35" s="121" t="s">
        <v>28</v>
      </c>
      <c r="G35" s="123" t="s">
        <v>130</v>
      </c>
      <c r="H35" s="113">
        <v>0</v>
      </c>
      <c r="I35" s="113">
        <v>0</v>
      </c>
    </row>
    <row r="36" spans="1:9" x14ac:dyDescent="0.25">
      <c r="A36" s="129">
        <f>[2]programi!$A$2</f>
        <v>0</v>
      </c>
      <c r="B36" s="121">
        <v>2018</v>
      </c>
      <c r="C36" s="121" t="s">
        <v>131</v>
      </c>
      <c r="D36" s="126" t="s">
        <v>29</v>
      </c>
      <c r="E36" s="126" t="s">
        <v>22</v>
      </c>
      <c r="F36" s="126" t="s">
        <v>27</v>
      </c>
      <c r="G36" s="128" t="s">
        <v>130</v>
      </c>
      <c r="H36" s="130">
        <v>0</v>
      </c>
      <c r="I36" s="130">
        <v>0</v>
      </c>
    </row>
    <row r="37" spans="1:9" x14ac:dyDescent="0.25">
      <c r="A37" s="124">
        <f>[2]programi!$A$2</f>
        <v>0</v>
      </c>
      <c r="B37" s="126">
        <v>2018</v>
      </c>
      <c r="C37" s="126" t="s">
        <v>131</v>
      </c>
      <c r="D37" s="121" t="s">
        <v>29</v>
      </c>
      <c r="E37" s="126" t="s">
        <v>22</v>
      </c>
      <c r="F37" s="121" t="s">
        <v>28</v>
      </c>
      <c r="G37" s="123" t="s">
        <v>130</v>
      </c>
      <c r="H37" s="113">
        <v>0</v>
      </c>
      <c r="I37" s="113">
        <v>0</v>
      </c>
    </row>
    <row r="38" spans="1:9" x14ac:dyDescent="0.25">
      <c r="A38" s="129">
        <f>[2]programi!$A$2</f>
        <v>0</v>
      </c>
      <c r="B38" s="121">
        <v>2018</v>
      </c>
      <c r="C38" s="121" t="s">
        <v>131</v>
      </c>
      <c r="D38" s="126" t="s">
        <v>29</v>
      </c>
      <c r="E38" s="126" t="s">
        <v>7</v>
      </c>
      <c r="F38" s="126" t="s">
        <v>27</v>
      </c>
      <c r="G38" s="128" t="s">
        <v>130</v>
      </c>
      <c r="H38" s="130">
        <v>0</v>
      </c>
      <c r="I38" s="130">
        <v>0</v>
      </c>
    </row>
    <row r="39" spans="1:9" x14ac:dyDescent="0.25">
      <c r="A39" s="124">
        <f>[2]programi!$A$2</f>
        <v>0</v>
      </c>
      <c r="B39" s="126">
        <v>2018</v>
      </c>
      <c r="C39" s="126" t="s">
        <v>131</v>
      </c>
      <c r="D39" s="121" t="s">
        <v>29</v>
      </c>
      <c r="E39" s="121" t="s">
        <v>7</v>
      </c>
      <c r="F39" s="121" t="s">
        <v>28</v>
      </c>
      <c r="G39" s="123" t="s">
        <v>130</v>
      </c>
      <c r="H39" s="113">
        <v>0</v>
      </c>
      <c r="I39" s="113">
        <v>0</v>
      </c>
    </row>
    <row r="40" spans="1:9" x14ac:dyDescent="0.25">
      <c r="A40" s="129">
        <f>[2]programi!$A$2</f>
        <v>0</v>
      </c>
      <c r="B40" s="126">
        <v>2018</v>
      </c>
      <c r="C40" s="126" t="s">
        <v>131</v>
      </c>
      <c r="D40" s="126" t="s">
        <v>8</v>
      </c>
      <c r="E40" s="135"/>
      <c r="F40" s="126" t="s">
        <v>27</v>
      </c>
      <c r="G40" s="128" t="s">
        <v>130</v>
      </c>
      <c r="H40" s="130">
        <v>0</v>
      </c>
      <c r="I40" s="130">
        <v>0</v>
      </c>
    </row>
    <row r="41" spans="1:9" x14ac:dyDescent="0.25">
      <c r="A41" s="124">
        <f>[2]programi!$A$2</f>
        <v>0</v>
      </c>
      <c r="B41" s="121">
        <v>2018</v>
      </c>
      <c r="C41" s="121" t="s">
        <v>131</v>
      </c>
      <c r="D41" s="121" t="s">
        <v>8</v>
      </c>
      <c r="E41" s="135"/>
      <c r="F41" s="121" t="s">
        <v>28</v>
      </c>
      <c r="G41" s="123" t="s">
        <v>130</v>
      </c>
      <c r="H41" s="113">
        <v>0</v>
      </c>
      <c r="I41" s="113">
        <v>0</v>
      </c>
    </row>
    <row r="42" spans="1:9" x14ac:dyDescent="0.25">
      <c r="H42" s="134">
        <f>SUM(H2:H41)</f>
        <v>13</v>
      </c>
      <c r="I42" s="134">
        <f>SUM(I2:I41)</f>
        <v>12</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C5" sqref="C5"/>
    </sheetView>
  </sheetViews>
  <sheetFormatPr defaultRowHeight="15" x14ac:dyDescent="0.25"/>
  <cols>
    <col min="1" max="1" width="60.85546875" customWidth="1"/>
    <col min="2" max="2" width="54.85546875" customWidth="1"/>
    <col min="3" max="4" width="19.5703125" style="20" customWidth="1"/>
  </cols>
  <sheetData>
    <row r="1" spans="1:4" ht="133.5" customHeight="1" thickBot="1" x14ac:dyDescent="0.3">
      <c r="A1" s="4"/>
      <c r="B1" s="4"/>
      <c r="C1" s="5" t="s">
        <v>34</v>
      </c>
      <c r="D1" s="6" t="s">
        <v>34</v>
      </c>
    </row>
    <row r="2" spans="1:4" x14ac:dyDescent="0.25">
      <c r="A2" s="84" t="s">
        <v>129</v>
      </c>
      <c r="B2" s="7"/>
      <c r="C2" s="8">
        <v>2019</v>
      </c>
      <c r="D2" s="9">
        <v>2020</v>
      </c>
    </row>
    <row r="3" spans="1:4" ht="30" x14ac:dyDescent="0.25">
      <c r="A3" s="10" t="s">
        <v>35</v>
      </c>
      <c r="B3" s="10" t="s">
        <v>36</v>
      </c>
      <c r="C3" s="11">
        <v>35</v>
      </c>
      <c r="D3" s="12">
        <v>40</v>
      </c>
    </row>
    <row r="4" spans="1:4" ht="90" x14ac:dyDescent="0.25">
      <c r="A4" s="13" t="s">
        <v>37</v>
      </c>
      <c r="B4" s="13" t="s">
        <v>38</v>
      </c>
      <c r="C4" s="14">
        <v>13</v>
      </c>
      <c r="D4" s="15">
        <v>18</v>
      </c>
    </row>
    <row r="5" spans="1:4" ht="60" x14ac:dyDescent="0.25">
      <c r="A5" s="16" t="s">
        <v>39</v>
      </c>
      <c r="B5" s="13"/>
      <c r="C5" s="14">
        <v>40</v>
      </c>
      <c r="D5" s="15">
        <v>42</v>
      </c>
    </row>
    <row r="6" spans="1:4" ht="30" x14ac:dyDescent="0.25">
      <c r="A6" s="17" t="s">
        <v>42</v>
      </c>
      <c r="B6" s="17" t="s">
        <v>40</v>
      </c>
      <c r="C6" s="18">
        <v>1800</v>
      </c>
      <c r="D6" s="19">
        <v>2000</v>
      </c>
    </row>
    <row r="7" spans="1:4" x14ac:dyDescent="0.25">
      <c r="A7" s="13" t="s">
        <v>41</v>
      </c>
      <c r="B7" s="13"/>
      <c r="C7" s="14">
        <v>0</v>
      </c>
      <c r="D7" s="15">
        <v>0</v>
      </c>
    </row>
    <row r="8" spans="1:4" x14ac:dyDescent="0.25">
      <c r="A8" s="83" t="s">
        <v>128</v>
      </c>
      <c r="B8" s="17"/>
      <c r="C8" s="18">
        <v>0</v>
      </c>
      <c r="D8" s="19">
        <v>0</v>
      </c>
    </row>
  </sheetData>
  <pageMargins left="0.70866141732283472" right="0.70866141732283472" top="0.74803149606299213" bottom="0.74803149606299213" header="0.31496062992125984" footer="0.31496062992125984"/>
  <pageSetup paperSize="9"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topLeftCell="A14" zoomScale="90" zoomScaleNormal="90" workbookViewId="0">
      <selection activeCell="H15" sqref="H15"/>
    </sheetView>
  </sheetViews>
  <sheetFormatPr defaultColWidth="9.140625" defaultRowHeight="15" x14ac:dyDescent="0.25"/>
  <cols>
    <col min="1" max="1" width="22.42578125" style="136" customWidth="1"/>
    <col min="2" max="2" width="30.7109375" style="136" customWidth="1"/>
    <col min="3" max="3" width="21.140625" style="136" customWidth="1"/>
    <col min="4" max="4" width="25.7109375" style="136" customWidth="1"/>
    <col min="5" max="5" width="23" style="136" customWidth="1"/>
    <col min="6" max="6" width="1.28515625" style="136" customWidth="1"/>
    <col min="7" max="7" width="17.7109375" style="136" customWidth="1"/>
    <col min="8" max="9" width="24.28515625" style="136" customWidth="1"/>
    <col min="10" max="16384" width="9.140625" style="136"/>
  </cols>
  <sheetData>
    <row r="1" spans="1:9" ht="127.5" customHeight="1" x14ac:dyDescent="0.25">
      <c r="A1" s="21" t="s">
        <v>0</v>
      </c>
      <c r="B1" s="22">
        <f>[1]programi!A2</f>
        <v>0</v>
      </c>
      <c r="C1" s="22"/>
      <c r="D1" s="23"/>
      <c r="E1" s="23"/>
      <c r="F1" s="23"/>
      <c r="G1" s="23"/>
      <c r="H1" s="23"/>
      <c r="I1" s="23"/>
    </row>
    <row r="2" spans="1:9" x14ac:dyDescent="0.25">
      <c r="A2" s="24" t="s">
        <v>43</v>
      </c>
      <c r="B2" s="25" t="s">
        <v>44</v>
      </c>
      <c r="C2" s="26">
        <v>2018</v>
      </c>
      <c r="D2" s="27">
        <v>2018</v>
      </c>
      <c r="E2" s="27">
        <v>2018</v>
      </c>
      <c r="F2" s="28"/>
      <c r="G2" s="29">
        <v>2019</v>
      </c>
      <c r="H2" s="30">
        <v>2019</v>
      </c>
      <c r="I2" s="30">
        <v>2019</v>
      </c>
    </row>
    <row r="3" spans="1:9" s="138" customFormat="1" ht="46.5" x14ac:dyDescent="0.35">
      <c r="A3" s="31" t="s">
        <v>45</v>
      </c>
      <c r="B3" s="32"/>
      <c r="C3" s="33" t="s">
        <v>46</v>
      </c>
      <c r="D3" s="34" t="s">
        <v>47</v>
      </c>
      <c r="E3" s="34" t="s">
        <v>48</v>
      </c>
      <c r="F3" s="35"/>
      <c r="G3" s="36" t="s">
        <v>46</v>
      </c>
      <c r="H3" s="34" t="s">
        <v>47</v>
      </c>
      <c r="I3" s="34" t="s">
        <v>48</v>
      </c>
    </row>
    <row r="4" spans="1:9" ht="25.5" x14ac:dyDescent="0.25">
      <c r="A4" s="24" t="s">
        <v>49</v>
      </c>
      <c r="B4" s="32" t="s">
        <v>50</v>
      </c>
      <c r="C4" s="37">
        <v>1</v>
      </c>
      <c r="D4" s="38" t="s">
        <v>145</v>
      </c>
      <c r="E4" s="38">
        <v>0</v>
      </c>
      <c r="F4" s="39"/>
      <c r="G4" s="40">
        <v>1</v>
      </c>
      <c r="H4" s="38" t="s">
        <v>145</v>
      </c>
      <c r="I4" s="38">
        <v>0</v>
      </c>
    </row>
    <row r="5" spans="1:9" ht="23.25" customHeight="1" x14ac:dyDescent="0.25">
      <c r="A5" s="24" t="s">
        <v>51</v>
      </c>
      <c r="B5" s="32" t="s">
        <v>50</v>
      </c>
      <c r="C5" s="37">
        <f t="shared" ref="C5:C10" si="0">SUM(D5:E5)</f>
        <v>0</v>
      </c>
      <c r="D5" s="38"/>
      <c r="E5" s="38"/>
      <c r="F5" s="39"/>
      <c r="G5" s="40">
        <f t="shared" ref="G5:G10" si="1">H5+I5</f>
        <v>0</v>
      </c>
      <c r="H5" s="38"/>
      <c r="I5" s="38"/>
    </row>
    <row r="6" spans="1:9" ht="25.5" x14ac:dyDescent="0.25">
      <c r="A6" s="24" t="s">
        <v>52</v>
      </c>
      <c r="B6" s="32" t="s">
        <v>53</v>
      </c>
      <c r="C6" s="37">
        <f t="shared" si="0"/>
        <v>0</v>
      </c>
      <c r="D6" s="38"/>
      <c r="E6" s="38"/>
      <c r="F6" s="39"/>
      <c r="G6" s="40">
        <f t="shared" si="1"/>
        <v>0</v>
      </c>
      <c r="H6" s="38"/>
      <c r="I6" s="38"/>
    </row>
    <row r="7" spans="1:9" x14ac:dyDescent="0.25">
      <c r="A7" s="24" t="s">
        <v>54</v>
      </c>
      <c r="B7" s="32" t="s">
        <v>55</v>
      </c>
      <c r="C7" s="37">
        <f t="shared" si="0"/>
        <v>0</v>
      </c>
      <c r="D7" s="38"/>
      <c r="E7" s="38"/>
      <c r="F7" s="39"/>
      <c r="G7" s="40">
        <f t="shared" si="1"/>
        <v>0</v>
      </c>
      <c r="H7" s="38"/>
      <c r="I7" s="38"/>
    </row>
    <row r="8" spans="1:9" ht="25.5" x14ac:dyDescent="0.25">
      <c r="A8" s="24" t="s">
        <v>56</v>
      </c>
      <c r="B8" s="25" t="s">
        <v>57</v>
      </c>
      <c r="C8" s="37">
        <f t="shared" si="0"/>
        <v>0</v>
      </c>
      <c r="D8" s="38"/>
      <c r="E8" s="38"/>
      <c r="F8" s="39"/>
      <c r="G8" s="40">
        <f t="shared" si="1"/>
        <v>0</v>
      </c>
      <c r="H8" s="38"/>
      <c r="I8" s="38"/>
    </row>
    <row r="9" spans="1:9" ht="25.5" x14ac:dyDescent="0.25">
      <c r="A9" s="24" t="s">
        <v>58</v>
      </c>
      <c r="B9" s="25" t="s">
        <v>59</v>
      </c>
      <c r="C9" s="37">
        <f t="shared" si="0"/>
        <v>0</v>
      </c>
      <c r="D9" s="38"/>
      <c r="E9" s="38"/>
      <c r="F9" s="39"/>
      <c r="G9" s="40">
        <f t="shared" si="1"/>
        <v>0</v>
      </c>
      <c r="H9" s="38"/>
      <c r="I9" s="38"/>
    </row>
    <row r="10" spans="1:9" ht="38.25" x14ac:dyDescent="0.25">
      <c r="A10" s="24" t="s">
        <v>60</v>
      </c>
      <c r="B10" s="25" t="s">
        <v>61</v>
      </c>
      <c r="C10" s="37">
        <f t="shared" si="0"/>
        <v>0</v>
      </c>
      <c r="D10" s="38"/>
      <c r="E10" s="38"/>
      <c r="F10" s="39"/>
      <c r="G10" s="40">
        <f t="shared" si="1"/>
        <v>0</v>
      </c>
      <c r="H10" s="38"/>
      <c r="I10" s="38"/>
    </row>
    <row r="11" spans="1:9" ht="102" x14ac:dyDescent="0.25">
      <c r="A11" s="24" t="s">
        <v>62</v>
      </c>
      <c r="B11" s="25" t="s">
        <v>63</v>
      </c>
      <c r="C11" s="37">
        <v>5</v>
      </c>
      <c r="D11" s="38" t="s">
        <v>144</v>
      </c>
      <c r="E11" s="38" t="s">
        <v>143</v>
      </c>
      <c r="F11" s="41"/>
      <c r="G11" s="40">
        <v>5</v>
      </c>
      <c r="H11" s="38" t="s">
        <v>144</v>
      </c>
      <c r="I11" s="38" t="s">
        <v>143</v>
      </c>
    </row>
    <row r="12" spans="1:9" ht="102" x14ac:dyDescent="0.25">
      <c r="A12" s="24" t="s">
        <v>64</v>
      </c>
      <c r="B12" s="25" t="s">
        <v>63</v>
      </c>
      <c r="C12" s="37">
        <v>1</v>
      </c>
      <c r="D12" s="38" t="s">
        <v>142</v>
      </c>
      <c r="E12" s="38"/>
      <c r="F12" s="41"/>
      <c r="G12" s="40"/>
      <c r="H12" s="38"/>
      <c r="I12" s="38"/>
    </row>
    <row r="13" spans="1:9" ht="38.25" x14ac:dyDescent="0.25">
      <c r="A13" s="43" t="s">
        <v>65</v>
      </c>
      <c r="B13" s="44" t="s">
        <v>66</v>
      </c>
      <c r="C13" s="37">
        <f>SUM(D13:E13)</f>
        <v>0</v>
      </c>
      <c r="D13" s="38"/>
      <c r="E13" s="38"/>
      <c r="F13" s="41"/>
      <c r="G13" s="40">
        <f>H13+I13</f>
        <v>0</v>
      </c>
      <c r="H13" s="42"/>
      <c r="I13" s="42"/>
    </row>
    <row r="14" spans="1:9" ht="25.5" x14ac:dyDescent="0.25">
      <c r="A14" s="43" t="s">
        <v>67</v>
      </c>
      <c r="B14" s="44" t="s">
        <v>68</v>
      </c>
      <c r="C14" s="37">
        <f>SUM(D14:E14)</f>
        <v>0</v>
      </c>
      <c r="D14" s="38"/>
      <c r="E14" s="38"/>
      <c r="F14" s="41"/>
      <c r="G14" s="40">
        <f>H14+I14</f>
        <v>0</v>
      </c>
      <c r="H14" s="42"/>
      <c r="I14" s="42"/>
    </row>
    <row r="15" spans="1:9" ht="52.5" customHeight="1" x14ac:dyDescent="0.25">
      <c r="A15" s="43" t="s">
        <v>69</v>
      </c>
      <c r="B15" s="44" t="s">
        <v>141</v>
      </c>
      <c r="C15" s="37">
        <v>1</v>
      </c>
      <c r="D15" s="38" t="s">
        <v>140</v>
      </c>
      <c r="E15" s="38"/>
      <c r="F15" s="41"/>
      <c r="G15" s="40">
        <v>1</v>
      </c>
      <c r="H15" s="42" t="s">
        <v>140</v>
      </c>
      <c r="I15" s="42"/>
    </row>
    <row r="16" spans="1:9" ht="25.5" x14ac:dyDescent="0.25">
      <c r="A16" s="43" t="s">
        <v>70</v>
      </c>
      <c r="B16" s="44" t="s">
        <v>68</v>
      </c>
      <c r="C16" s="37">
        <f>SUM(D16:E16)</f>
        <v>0</v>
      </c>
      <c r="D16" s="38"/>
      <c r="E16" s="38"/>
      <c r="F16" s="45"/>
      <c r="G16" s="40">
        <f>H16+I16</f>
        <v>0</v>
      </c>
      <c r="H16" s="46"/>
      <c r="I16" s="46"/>
    </row>
    <row r="17" spans="1:9" ht="35.25" customHeight="1" x14ac:dyDescent="0.25">
      <c r="A17" s="43" t="s">
        <v>71</v>
      </c>
      <c r="B17" s="44" t="s">
        <v>139</v>
      </c>
      <c r="C17" s="37">
        <f>SUM(D17:E17)</f>
        <v>0</v>
      </c>
      <c r="D17" s="38"/>
      <c r="E17" s="38"/>
      <c r="F17" s="45"/>
      <c r="G17" s="40">
        <f>H17+I17</f>
        <v>0</v>
      </c>
      <c r="H17" s="47"/>
      <c r="I17" s="47"/>
    </row>
    <row r="18" spans="1:9" ht="38.25" x14ac:dyDescent="0.25">
      <c r="A18" s="43" t="s">
        <v>138</v>
      </c>
      <c r="B18" s="48" t="s">
        <v>72</v>
      </c>
      <c r="C18" s="37">
        <f>SUM(D18:E18)</f>
        <v>0</v>
      </c>
      <c r="D18" s="38"/>
      <c r="E18" s="38"/>
      <c r="F18" s="45"/>
      <c r="G18" s="40">
        <f>H18+I18</f>
        <v>0</v>
      </c>
      <c r="H18" s="47"/>
      <c r="I18" s="47"/>
    </row>
    <row r="19" spans="1:9" x14ac:dyDescent="0.25">
      <c r="B19" s="137"/>
      <c r="C19" s="137"/>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I10" sqref="I10"/>
    </sheetView>
  </sheetViews>
  <sheetFormatPr defaultColWidth="9.140625" defaultRowHeight="15" x14ac:dyDescent="0.25"/>
  <cols>
    <col min="1" max="1" width="75.85546875" style="3" customWidth="1"/>
    <col min="2" max="4" width="13.85546875" style="62" customWidth="1"/>
    <col min="5" max="5" width="15.7109375" style="62" customWidth="1"/>
    <col min="6" max="6" width="1.5703125" style="3" customWidth="1"/>
    <col min="7" max="10" width="12.42578125" style="62" customWidth="1"/>
    <col min="11" max="11" width="33.140625" style="3" customWidth="1"/>
    <col min="12" max="16384" width="9.140625" style="3"/>
  </cols>
  <sheetData>
    <row r="1" spans="1:11" ht="64.5" customHeight="1" x14ac:dyDescent="0.25">
      <c r="A1" s="24" t="s">
        <v>0</v>
      </c>
      <c r="B1" s="49">
        <f>[1]programi!$A$2</f>
        <v>0</v>
      </c>
      <c r="C1" s="49">
        <f>[1]programi!$A$2</f>
        <v>0</v>
      </c>
      <c r="D1" s="49">
        <f>[1]programi!$A$2</f>
        <v>0</v>
      </c>
      <c r="E1" s="49"/>
      <c r="F1" s="50"/>
      <c r="G1" s="49">
        <f>[1]programi!$A$2</f>
        <v>0</v>
      </c>
      <c r="H1" s="49">
        <f>[1]programi!$A$2</f>
        <v>0</v>
      </c>
      <c r="I1" s="49">
        <f>[1]programi!$A$2</f>
        <v>0</v>
      </c>
      <c r="J1" s="49"/>
    </row>
    <row r="2" spans="1:11" x14ac:dyDescent="0.25">
      <c r="A2" s="24" t="s">
        <v>34</v>
      </c>
      <c r="B2" s="51">
        <v>2018</v>
      </c>
      <c r="C2" s="51">
        <v>2018</v>
      </c>
      <c r="D2" s="51">
        <v>2018</v>
      </c>
      <c r="E2" s="51">
        <v>2018</v>
      </c>
      <c r="F2" s="52"/>
      <c r="G2" s="51">
        <v>2019</v>
      </c>
      <c r="H2" s="51">
        <v>2019</v>
      </c>
      <c r="I2" s="51">
        <v>2019</v>
      </c>
      <c r="J2" s="51">
        <v>2019</v>
      </c>
    </row>
    <row r="3" spans="1:11" x14ac:dyDescent="0.25">
      <c r="A3" s="24" t="s">
        <v>73</v>
      </c>
      <c r="B3" s="53" t="s">
        <v>131</v>
      </c>
      <c r="C3" s="53" t="s">
        <v>131</v>
      </c>
      <c r="D3" s="53" t="s">
        <v>131</v>
      </c>
      <c r="E3" s="53" t="s">
        <v>131</v>
      </c>
      <c r="F3" s="54"/>
      <c r="G3" s="53" t="s">
        <v>2</v>
      </c>
      <c r="H3" s="53" t="s">
        <v>2</v>
      </c>
      <c r="I3" s="53" t="s">
        <v>2</v>
      </c>
      <c r="J3" s="53" t="s">
        <v>2</v>
      </c>
    </row>
    <row r="4" spans="1:11" ht="28.5" x14ac:dyDescent="0.25">
      <c r="A4" s="24" t="s">
        <v>74</v>
      </c>
      <c r="B4" s="55" t="s">
        <v>75</v>
      </c>
      <c r="C4" s="53" t="s">
        <v>76</v>
      </c>
      <c r="D4" s="55" t="s">
        <v>8</v>
      </c>
      <c r="E4" s="55" t="s">
        <v>77</v>
      </c>
      <c r="F4" s="52"/>
      <c r="G4" s="55" t="s">
        <v>75</v>
      </c>
      <c r="H4" s="53" t="s">
        <v>76</v>
      </c>
      <c r="I4" s="53" t="s">
        <v>8</v>
      </c>
      <c r="J4" s="53" t="s">
        <v>77</v>
      </c>
    </row>
    <row r="5" spans="1:11" ht="25.5" x14ac:dyDescent="0.25">
      <c r="A5" s="24" t="s">
        <v>137</v>
      </c>
      <c r="B5" s="57">
        <v>9</v>
      </c>
      <c r="C5" s="56">
        <v>5</v>
      </c>
      <c r="D5" s="57">
        <v>3</v>
      </c>
      <c r="E5" s="60">
        <f t="shared" ref="E5:E14" si="0">SUM(B5:D5)</f>
        <v>17</v>
      </c>
      <c r="F5" s="59"/>
      <c r="G5" s="57">
        <v>7</v>
      </c>
      <c r="H5" s="56">
        <v>5</v>
      </c>
      <c r="I5" s="57">
        <v>1</v>
      </c>
      <c r="J5" s="60">
        <f t="shared" ref="J5:J14" si="1">SUM(G5:I5)</f>
        <v>13</v>
      </c>
    </row>
    <row r="6" spans="1:11" ht="25.5" x14ac:dyDescent="0.25">
      <c r="A6" s="24" t="s">
        <v>78</v>
      </c>
      <c r="B6" s="57">
        <v>1</v>
      </c>
      <c r="C6" s="56">
        <v>3</v>
      </c>
      <c r="D6" s="57">
        <v>0</v>
      </c>
      <c r="E6" s="58">
        <f t="shared" si="0"/>
        <v>4</v>
      </c>
      <c r="F6" s="59"/>
      <c r="G6" s="57">
        <v>1</v>
      </c>
      <c r="H6" s="56">
        <v>3</v>
      </c>
      <c r="I6" s="57">
        <v>0</v>
      </c>
      <c r="J6" s="60">
        <f t="shared" si="1"/>
        <v>4</v>
      </c>
    </row>
    <row r="7" spans="1:11" ht="25.5" x14ac:dyDescent="0.25">
      <c r="A7" s="24" t="s">
        <v>79</v>
      </c>
      <c r="B7" s="57">
        <v>1</v>
      </c>
      <c r="C7" s="56">
        <v>1</v>
      </c>
      <c r="D7" s="57">
        <v>1</v>
      </c>
      <c r="E7" s="58">
        <f t="shared" si="0"/>
        <v>3</v>
      </c>
      <c r="F7" s="59"/>
      <c r="G7" s="57">
        <v>1</v>
      </c>
      <c r="H7" s="56">
        <v>1</v>
      </c>
      <c r="I7" s="57">
        <v>1</v>
      </c>
      <c r="J7" s="60">
        <f t="shared" si="1"/>
        <v>3</v>
      </c>
      <c r="K7" s="61"/>
    </row>
    <row r="8" spans="1:11" ht="25.5" x14ac:dyDescent="0.25">
      <c r="A8" s="24" t="s">
        <v>80</v>
      </c>
      <c r="B8" s="56">
        <v>0</v>
      </c>
      <c r="C8" s="57">
        <v>0</v>
      </c>
      <c r="D8" s="56">
        <v>0</v>
      </c>
      <c r="E8" s="58">
        <f t="shared" si="0"/>
        <v>0</v>
      </c>
      <c r="F8" s="59"/>
      <c r="G8" s="57">
        <v>0</v>
      </c>
      <c r="H8" s="56">
        <v>0</v>
      </c>
      <c r="I8" s="57">
        <v>0</v>
      </c>
      <c r="J8" s="60">
        <f t="shared" si="1"/>
        <v>0</v>
      </c>
    </row>
    <row r="9" spans="1:11" ht="25.5" x14ac:dyDescent="0.25">
      <c r="A9" s="24" t="s">
        <v>81</v>
      </c>
      <c r="B9" s="56">
        <v>0</v>
      </c>
      <c r="C9" s="57">
        <v>1</v>
      </c>
      <c r="D9" s="56">
        <v>1</v>
      </c>
      <c r="E9" s="58">
        <f t="shared" si="0"/>
        <v>2</v>
      </c>
      <c r="F9" s="59"/>
      <c r="G9" s="57">
        <v>0</v>
      </c>
      <c r="H9" s="56">
        <v>1</v>
      </c>
      <c r="I9" s="57">
        <v>1</v>
      </c>
      <c r="J9" s="60">
        <f t="shared" si="1"/>
        <v>2</v>
      </c>
    </row>
    <row r="10" spans="1:11" ht="38.25" x14ac:dyDescent="0.25">
      <c r="A10" s="24" t="s">
        <v>82</v>
      </c>
      <c r="B10" s="56">
        <v>0</v>
      </c>
      <c r="C10" s="57">
        <v>0</v>
      </c>
      <c r="D10" s="56">
        <v>0</v>
      </c>
      <c r="E10" s="58">
        <f t="shared" si="0"/>
        <v>0</v>
      </c>
      <c r="F10" s="59"/>
      <c r="G10" s="57">
        <v>0</v>
      </c>
      <c r="H10" s="56">
        <v>0</v>
      </c>
      <c r="I10" s="57">
        <v>0</v>
      </c>
      <c r="J10" s="60">
        <f t="shared" si="1"/>
        <v>0</v>
      </c>
    </row>
    <row r="11" spans="1:11" ht="25.5" x14ac:dyDescent="0.25">
      <c r="A11" s="24" t="s">
        <v>83</v>
      </c>
      <c r="B11" s="56">
        <v>3</v>
      </c>
      <c r="C11" s="57">
        <v>0</v>
      </c>
      <c r="D11" s="56">
        <v>0</v>
      </c>
      <c r="E11" s="58">
        <f t="shared" si="0"/>
        <v>3</v>
      </c>
      <c r="F11" s="59"/>
      <c r="G11" s="57">
        <v>3</v>
      </c>
      <c r="H11" s="56">
        <v>0</v>
      </c>
      <c r="I11" s="57">
        <v>0</v>
      </c>
      <c r="J11" s="60">
        <f t="shared" si="1"/>
        <v>3</v>
      </c>
    </row>
    <row r="12" spans="1:11" ht="25.5" x14ac:dyDescent="0.25">
      <c r="A12" s="24" t="s">
        <v>84</v>
      </c>
      <c r="B12" s="56">
        <v>0</v>
      </c>
      <c r="C12" s="57">
        <v>0</v>
      </c>
      <c r="D12" s="56"/>
      <c r="E12" s="58">
        <f t="shared" si="0"/>
        <v>0</v>
      </c>
      <c r="F12" s="59"/>
      <c r="G12" s="57">
        <v>0</v>
      </c>
      <c r="H12" s="56">
        <v>0</v>
      </c>
      <c r="I12" s="57">
        <v>0</v>
      </c>
      <c r="J12" s="60">
        <f t="shared" si="1"/>
        <v>0</v>
      </c>
    </row>
    <row r="13" spans="1:11" ht="25.5" x14ac:dyDescent="0.25">
      <c r="A13" s="24" t="s">
        <v>85</v>
      </c>
      <c r="B13" s="56">
        <v>0</v>
      </c>
      <c r="C13" s="57">
        <v>0</v>
      </c>
      <c r="D13" s="56">
        <v>0</v>
      </c>
      <c r="E13" s="58">
        <f t="shared" si="0"/>
        <v>0</v>
      </c>
      <c r="F13" s="59"/>
      <c r="G13" s="57">
        <v>0</v>
      </c>
      <c r="H13" s="56">
        <v>0</v>
      </c>
      <c r="I13" s="57">
        <v>0</v>
      </c>
      <c r="J13" s="60">
        <f t="shared" si="1"/>
        <v>0</v>
      </c>
    </row>
    <row r="14" spans="1:11" ht="38.25" x14ac:dyDescent="0.25">
      <c r="A14" s="24" t="s">
        <v>86</v>
      </c>
      <c r="B14" s="56">
        <v>4</v>
      </c>
      <c r="C14" s="57">
        <v>0</v>
      </c>
      <c r="D14" s="56">
        <v>0</v>
      </c>
      <c r="E14" s="58">
        <f t="shared" si="0"/>
        <v>4</v>
      </c>
      <c r="F14" s="59"/>
      <c r="G14" s="57">
        <v>4</v>
      </c>
      <c r="H14" s="56">
        <v>0</v>
      </c>
      <c r="I14" s="57">
        <v>0</v>
      </c>
      <c r="J14" s="60">
        <f t="shared" si="1"/>
        <v>4</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workbookViewId="0">
      <selection activeCell="F1" sqref="F1"/>
    </sheetView>
  </sheetViews>
  <sheetFormatPr defaultRowHeight="15" x14ac:dyDescent="0.25"/>
  <cols>
    <col min="1" max="1" width="62.7109375" customWidth="1"/>
    <col min="2" max="2" width="23.140625" style="70" customWidth="1"/>
    <col min="3" max="3" width="27.7109375" style="70" customWidth="1"/>
  </cols>
  <sheetData>
    <row r="1" spans="1:3" ht="79.5" customHeight="1" x14ac:dyDescent="0.25">
      <c r="A1" s="63" t="s">
        <v>0</v>
      </c>
      <c r="B1" s="64" t="s">
        <v>87</v>
      </c>
      <c r="C1" s="64" t="s">
        <v>87</v>
      </c>
    </row>
    <row r="2" spans="1:3" ht="15.75" thickBot="1" x14ac:dyDescent="0.3">
      <c r="A2" s="65" t="s">
        <v>88</v>
      </c>
      <c r="B2" s="64">
        <v>2019</v>
      </c>
      <c r="C2" s="64">
        <v>2020</v>
      </c>
    </row>
    <row r="3" spans="1:3" ht="15.75" thickTop="1" x14ac:dyDescent="0.25">
      <c r="A3" s="66" t="s">
        <v>89</v>
      </c>
      <c r="B3" s="67"/>
      <c r="C3" s="68"/>
    </row>
    <row r="4" spans="1:3" x14ac:dyDescent="0.25">
      <c r="A4" s="69" t="s">
        <v>90</v>
      </c>
      <c r="B4" s="67"/>
      <c r="C4" s="68"/>
    </row>
    <row r="5" spans="1:3" ht="29.25" x14ac:dyDescent="0.25">
      <c r="A5" s="69" t="s">
        <v>91</v>
      </c>
      <c r="B5" s="67"/>
      <c r="C5" s="68"/>
    </row>
    <row r="6" spans="1:3" x14ac:dyDescent="0.25">
      <c r="A6" s="69" t="s">
        <v>92</v>
      </c>
      <c r="B6" s="67"/>
      <c r="C6" s="68"/>
    </row>
    <row r="7" spans="1:3" x14ac:dyDescent="0.25">
      <c r="A7" s="69" t="s">
        <v>93</v>
      </c>
      <c r="B7" s="67"/>
      <c r="C7" s="68"/>
    </row>
    <row r="8" spans="1:3" ht="29.25" x14ac:dyDescent="0.25">
      <c r="A8" s="69" t="s">
        <v>94</v>
      </c>
      <c r="B8" s="67"/>
      <c r="C8" s="68"/>
    </row>
    <row r="9" spans="1:3" x14ac:dyDescent="0.25">
      <c r="A9" s="69" t="s">
        <v>95</v>
      </c>
      <c r="B9" s="67"/>
      <c r="C9" s="68"/>
    </row>
    <row r="10" spans="1:3" x14ac:dyDescent="0.25">
      <c r="A10" s="69" t="s">
        <v>96</v>
      </c>
      <c r="B10" s="67"/>
      <c r="C10" s="68"/>
    </row>
    <row r="11" spans="1:3" ht="29.25" x14ac:dyDescent="0.25">
      <c r="A11" s="69" t="s">
        <v>97</v>
      </c>
      <c r="B11" s="67"/>
      <c r="C11" s="68"/>
    </row>
    <row r="12" spans="1:3" ht="29.25" x14ac:dyDescent="0.25">
      <c r="A12" s="69" t="s">
        <v>98</v>
      </c>
      <c r="B12" s="67"/>
      <c r="C12" s="68"/>
    </row>
  </sheetData>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674895e5d246c4c19553566059ee57a">
  <xsd:schema xmlns:xsd="http://www.w3.org/2001/XMLSchema" xmlns:xs="http://www.w3.org/2001/XMLSchema" xmlns:p="http://schemas.microsoft.com/office/2006/metadata/properties" targetNamespace="http://schemas.microsoft.com/office/2006/metadata/properties" ma:root="true" ma:fieldsID="1f364b8a4b0942fda4a0d8155e6e3cc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82F76F-5BF0-4BE4-A23A-B0C46D9D9B39}">
  <ds:schemaRefs>
    <ds:schemaRef ds:uri="http://schemas.microsoft.com/sharepoint/v3/contenttype/forms"/>
  </ds:schemaRefs>
</ds:datastoreItem>
</file>

<file path=customXml/itemProps2.xml><?xml version="1.0" encoding="utf-8"?>
<ds:datastoreItem xmlns:ds="http://schemas.openxmlformats.org/officeDocument/2006/customXml" ds:itemID="{014CF7BE-9418-4156-A801-3222666B2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70B4D23-DBFF-41B6-8DF2-7E0D3A95F7EF}">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UVOD</vt:lpstr>
      <vt:lpstr>CILJI+UKREPI</vt:lpstr>
      <vt:lpstr>VPIS</vt:lpstr>
      <vt:lpstr>DIPLOMANTI</vt:lpstr>
      <vt:lpstr>IZMENJAVA ŠTUDENTOV 2019</vt:lpstr>
      <vt:lpstr>RAZISKOVALNA+ KAKOVOST</vt:lpstr>
      <vt:lpstr>PROJEKTI</vt:lpstr>
      <vt:lpstr>IZMENJAVA ZAPOSLENIH</vt:lpstr>
      <vt:lpstr>SKRB ZA SLOVENŠČINO</vt:lpstr>
      <vt:lpstr>PREDLOG NOVEGA ŠP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Romih, Simoneta</cp:lastModifiedBy>
  <cp:lastPrinted>2018-06-15T12:50:56Z</cp:lastPrinted>
  <dcterms:created xsi:type="dcterms:W3CDTF">2018-06-04T09:02:43Z</dcterms:created>
  <dcterms:modified xsi:type="dcterms:W3CDTF">2021-07-15T06:16:36Z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