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ihs\Google Drive\RAZNO\DOPISI\2021\program dela Sablona\"/>
    </mc:Choice>
  </mc:AlternateContent>
  <bookViews>
    <workbookView xWindow="0" yWindow="0" windowWidth="28800" windowHeight="12330" tabRatio="924" activeTab="1"/>
  </bookViews>
  <sheets>
    <sheet name="uvod" sheetId="1" r:id="rId1"/>
    <sheet name="cilji +ukrepi" sheetId="19" r:id="rId2"/>
    <sheet name="vprašalnik" sheetId="20" state="hidden" r:id="rId3"/>
    <sheet name="programi" sheetId="2" r:id="rId4"/>
    <sheet name="vpis" sheetId="3" r:id="rId5"/>
    <sheet name="diplomanti" sheetId="5" r:id="rId6"/>
    <sheet name="izmenjava študentov 2018" sheetId="7" r:id="rId7"/>
    <sheet name="izmenjava študentov 2019" sheetId="8" r:id="rId8"/>
    <sheet name="raziskovalna" sheetId="9" r:id="rId9"/>
    <sheet name="projekti" sheetId="10" r:id="rId10"/>
    <sheet name="izmenjava zaposlenih " sheetId="11" r:id="rId11"/>
    <sheet name="skrb za slovenčino" sheetId="4" r:id="rId12"/>
    <sheet name="predlog novega šp" sheetId="22" r:id="rId13"/>
    <sheet name="List5" sheetId="17" state="hidden" r:id="rId14"/>
  </sheets>
  <externalReferences>
    <externalReference r:id="rId15"/>
    <externalReference r:id="rId16"/>
  </externalReferences>
  <definedNames>
    <definedName name="_xlnm._FilterDatabase" localSheetId="7" hidden="1">'izmenjava študentov 2019'!$A$1:$I$42</definedName>
    <definedName name="clanica">List5!$A$2:$A$27</definedName>
    <definedName name="dis">'[1]spustni seznam'!$C$2:$C$4</definedName>
    <definedName name="kader">'[1]spustni seznam'!$G$2:$G$3</definedName>
    <definedName name="nacinpristopa">'[2]spustni seznami'!$H$2:$H$3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 name="vrstastudija">'[2]spustni seznami'!$E$2:$E$4</definedName>
  </definedNames>
  <calcPr calcId="162913"/>
</workbook>
</file>

<file path=xl/calcChain.xml><?xml version="1.0" encoding="utf-8"?>
<calcChain xmlns="http://schemas.openxmlformats.org/spreadsheetml/2006/main">
  <c r="J5" i="11" l="1"/>
  <c r="E5" i="11"/>
  <c r="H42" i="8" l="1"/>
  <c r="H42" i="7"/>
  <c r="G5" i="10" l="1"/>
  <c r="G6" i="10"/>
  <c r="G7" i="10"/>
  <c r="G8" i="10"/>
  <c r="G9" i="10"/>
  <c r="G10" i="10"/>
  <c r="G13" i="10"/>
  <c r="G14" i="10"/>
  <c r="G16" i="10"/>
  <c r="G17" i="10"/>
  <c r="G18" i="10"/>
  <c r="C5" i="10"/>
  <c r="C6" i="10"/>
  <c r="C7" i="10"/>
  <c r="C8" i="10"/>
  <c r="C9" i="10"/>
  <c r="C10" i="10"/>
  <c r="C13" i="10"/>
  <c r="C14" i="10"/>
  <c r="C16" i="10"/>
  <c r="C17" i="10"/>
  <c r="C18" i="10"/>
  <c r="F7" i="2" l="1"/>
  <c r="F14" i="2"/>
  <c r="E9" i="11" l="1"/>
  <c r="A3" i="2" l="1"/>
  <c r="G7" i="2"/>
  <c r="A4" i="2" l="1"/>
  <c r="A5" i="2" s="1"/>
  <c r="A6" i="2" s="1"/>
  <c r="B4" i="20"/>
  <c r="A1" i="19"/>
  <c r="J6" i="11" l="1"/>
  <c r="J7" i="11"/>
  <c r="J8" i="11"/>
  <c r="J9" i="11"/>
  <c r="J10" i="11"/>
  <c r="J11" i="11"/>
  <c r="J12" i="11"/>
  <c r="J13" i="11"/>
  <c r="J14" i="11"/>
  <c r="E6" i="11"/>
  <c r="E7" i="11"/>
  <c r="E8" i="11"/>
  <c r="E10" i="11"/>
  <c r="E11" i="11"/>
  <c r="E12" i="11"/>
  <c r="E13" i="11"/>
  <c r="E14" i="11"/>
  <c r="I42" i="8"/>
  <c r="I42" i="7"/>
  <c r="G14" i="2"/>
  <c r="G26" i="3"/>
  <c r="H26" i="3"/>
  <c r="I26" i="3"/>
  <c r="J26" i="3"/>
  <c r="K26" i="3"/>
  <c r="L26" i="3"/>
  <c r="G12" i="3"/>
  <c r="H12" i="3"/>
  <c r="I12" i="3"/>
  <c r="J12" i="3"/>
  <c r="K12" i="3"/>
  <c r="L12" i="3"/>
  <c r="G1" i="11" l="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1" i="5"/>
  <c r="A18" i="5"/>
  <c r="A19" i="5"/>
  <c r="A20" i="5"/>
  <c r="A21" i="5"/>
  <c r="A22" i="5"/>
  <c r="A23" i="5"/>
  <c r="A24" i="5"/>
  <c r="A25" i="5"/>
  <c r="A26" i="5"/>
  <c r="A27" i="5"/>
  <c r="A9" i="2"/>
  <c r="A10" i="2" s="1"/>
  <c r="A11" i="2" s="1"/>
  <c r="A12" i="2" s="1"/>
  <c r="A13" i="2" s="1"/>
</calcChain>
</file>

<file path=xl/sharedStrings.xml><?xml version="1.0" encoding="utf-8"?>
<sst xmlns="http://schemas.openxmlformats.org/spreadsheetml/2006/main" count="861" uniqueCount="255">
  <si>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</si>
  <si>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</si>
  <si>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</si>
  <si>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</si>
  <si>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</si>
  <si>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</si>
  <si>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</si>
  <si>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</si>
  <si>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</si>
  <si>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</si>
  <si>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</si>
  <si>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</si>
  <si>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</si>
  <si>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</si>
  <si>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</si>
  <si>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</si>
  <si>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</si>
  <si>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</si>
  <si>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</si>
  <si>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</si>
  <si>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</si>
  <si>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</si>
  <si>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</si>
  <si>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</si>
  <si>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</si>
  <si>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</si>
  <si>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</si>
  <si>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</si>
  <si>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</si>
  <si>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</si>
  <si>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</si>
  <si>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</si>
  <si>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</si>
  <si>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</si>
  <si>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</si>
  <si>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število študentov na dodatnem letu (absolventov)</t>
  </si>
  <si>
    <t>NAČIN ŠTUDIJA</t>
  </si>
  <si>
    <t>1.stopnja</t>
  </si>
  <si>
    <t>REDNI</t>
  </si>
  <si>
    <t>IZREDNI</t>
  </si>
  <si>
    <t>2.stopnja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</si>
  <si>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</si>
  <si>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</si>
  <si>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</si>
  <si>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</si>
  <si>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</si>
  <si>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</si>
  <si>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</si>
  <si>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</si>
  <si>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</si>
  <si>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</si>
  <si>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</si>
  <si>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</si>
  <si>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</si>
  <si>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</si>
  <si>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</si>
  <si>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</si>
  <si>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</si>
  <si>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</si>
  <si>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</si>
  <si>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</si>
  <si>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</si>
  <si>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</si>
  <si>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</si>
  <si>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</si>
  <si>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</si>
  <si>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</si>
  <si>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</si>
  <si>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</si>
  <si>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</si>
  <si>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</si>
  <si>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</si>
  <si>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</si>
  <si>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</si>
  <si>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</si>
  <si>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</si>
  <si>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</si>
  <si>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</si>
  <si>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</si>
  <si>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</si>
  <si>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</si>
  <si>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</si>
  <si>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</si>
  <si>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</si>
  <si>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</si>
  <si>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</si>
  <si>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</si>
  <si>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</si>
  <si>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</si>
  <si>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</si>
  <si>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</si>
  <si>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</si>
  <si>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</si>
  <si>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</si>
  <si>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</si>
  <si>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</si>
  <si>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</si>
  <si>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</si>
  <si>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</si>
  <si>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</si>
  <si>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</si>
  <si>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</si>
  <si>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število vseh registriranih raziskovalcev pri ARRS, ki so zaposleni na članici  in opravljajo raziskovalno delo (visokošolski učitelji in sodelavci, raziskovalci, mladi raziskovalci in podoktorski raziskovalci)</t>
  </si>
  <si>
    <t>skupaj</t>
  </si>
  <si>
    <t>1. stopnja (uni,vs)</t>
  </si>
  <si>
    <t>2. stopnja (mag., EM)</t>
  </si>
  <si>
    <t>IZOBRAŽEVANLNA DEJAVNOST</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</si>
  <si>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</si>
  <si>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</si>
  <si>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</si>
  <si>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</si>
  <si>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</si>
  <si>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</si>
  <si>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</si>
  <si>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</si>
  <si>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</si>
  <si>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</si>
  <si>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</si>
  <si>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</si>
  <si>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</si>
  <si>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</si>
  <si>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</si>
  <si>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</si>
  <si>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</si>
  <si>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</si>
  <si>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</si>
  <si>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</si>
  <si>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</si>
  <si>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MAGISTRSKI</t>
  </si>
  <si>
    <t>DOKTORSKI</t>
  </si>
  <si>
    <t>magistrski</t>
  </si>
  <si>
    <t>članica</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</si>
  <si>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</si>
  <si>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</si>
  <si>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</si>
  <si>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</si>
  <si>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</si>
  <si>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</si>
  <si>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</si>
  <si>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</si>
  <si>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</si>
  <si>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</si>
  <si>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</si>
  <si>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INFORMATIZACIJA -zagotavljanje pogojev za izvajanje dejavnosti</t>
  </si>
  <si>
    <t>FINANČNI SISTEM - zagotavljanje pogojev za izvajanje dejavnosti</t>
  </si>
  <si>
    <t>KAKOVOST - Upravljanje kakovsoti za doseganje odličnosti na vseh področjih delovanja</t>
  </si>
  <si>
    <t xml:space="preserve">Načrtovani ukrepi za dosego strateških ciljev, zadanih vrednosti strateških kazalnikov posamezne dejavnosti in morebitnih ostalih ciljev članice </t>
  </si>
  <si>
    <t>2017/18</t>
  </si>
  <si>
    <t>SKUPAJ</t>
  </si>
  <si>
    <t>Katera nova učna okolja nameravate razviti, uvesti in uporabiti na vaši članici? 
(akcija - razvoj novih učnih okolji in metod učenja in poučevanja)</t>
  </si>
  <si>
    <t>2018/19</t>
  </si>
  <si>
    <t>Število čistih citatov v 10 letnem obdobju (n-11 do n-1); 2017 (2006 -2016); 2018(2007-2017)</t>
  </si>
  <si>
    <t>Kateri študijski programi se bodo izvajali tudi v tujem jeziku?</t>
  </si>
  <si>
    <t>01. IZOBRAŽEVANJE</t>
  </si>
  <si>
    <t>02. RAZISKOVANJE</t>
  </si>
  <si>
    <t>03. UMETNIŠKA</t>
  </si>
  <si>
    <t>04. PRENOS ZNANJA</t>
  </si>
  <si>
    <t>05. USTVARJALNE RAZMERE</t>
  </si>
  <si>
    <t>06. KAKOVOST</t>
  </si>
  <si>
    <t>07. INFORMATIZACIJA</t>
  </si>
  <si>
    <t>07. PROSTOR</t>
  </si>
  <si>
    <t>UPRAVLJANJE S STVARNIM PREMOŽENJEM - zagotavljanje pogojev za izvajanje dejavnosti</t>
  </si>
  <si>
    <t>KADROVSKI NAČRT  IN RAZVOJ - zagotavljanje pogojev za izvajanje dejavnosti</t>
  </si>
  <si>
    <t>KOMUNICIRANJE Z JAVNOSTMI zagotavljanje pogojev za izvajanje dejavnosti</t>
  </si>
  <si>
    <t>VODENJE IN UPRAVLJANJE - zagotavljanje pogojev in izvajanje dejavnosti</t>
  </si>
  <si>
    <t>07. KADRI</t>
  </si>
  <si>
    <t>07. KOMUNICIRANJA</t>
  </si>
  <si>
    <t>08. vodenje in upravljanje</t>
  </si>
  <si>
    <t>9. vodenje in upravljanje</t>
  </si>
  <si>
    <t>10. vodenje in upravljanje</t>
  </si>
  <si>
    <t xml:space="preserve">Morebitni drugi cilji članic </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</si>
  <si>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</si>
  <si>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</si>
  <si>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</si>
  <si>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</si>
  <si>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</si>
  <si>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</si>
  <si>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</si>
  <si>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</si>
  <si>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</si>
  <si>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</si>
  <si>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</si>
  <si>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</si>
  <si>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</si>
  <si>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</si>
  <si>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</si>
  <si>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</si>
  <si>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</si>
  <si>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USTAVRJALNE RAZMERE ZA DELO IN ŠTUDIJ</t>
  </si>
  <si>
    <t>Katere dogodke v okviru popularizacije v raziskovalni oz. umetniški dejavnosti boste priredili na vaši članici?</t>
  </si>
  <si>
    <t>2019/20</t>
  </si>
  <si>
    <t>število znanstvenih delavcev in raziskovalnih sodelavcev, ki bodo na izmenjavi in bodo sodelovali v pedagoškem, znanstvenoraziskovalnem procesu ali umetniškem delu v tujini s tujimi visokošolskimi zavodi</t>
  </si>
  <si>
    <t xml:space="preserve">Opredelite temeljne cilje programa, </t>
  </si>
  <si>
    <t xml:space="preserve">Vzpostavitev delovanja Alumni kluba. </t>
  </si>
  <si>
    <t xml:space="preserve">Organizacija odmevnega in kakovostnega dogodka za vzpostavitev delovanja Alumni kluba z namenom omogočanja vseživljenjskega učenja in boljšega dostopa do povratnih informacij o študiju s strani diplomantov in delodajalcev. </t>
  </si>
  <si>
    <t xml:space="preserve">Boljša operativna uporabnost Poslovnika kakovosti Oddelka za pomorstvo. </t>
  </si>
  <si>
    <t xml:space="preserve">Prenova Poslovnika kakovosti Oddelka za pomorstvo glede na ugotovitve njegove uporabnosti po triletni uporabi. </t>
  </si>
  <si>
    <t xml:space="preserve">Poznavanje kariernih želja dodiplomskih študentov s ciljem lažjega kariernega usmerjanja in posredovanja informacij o možnostih zaposlitve. </t>
  </si>
  <si>
    <t xml:space="preserve">V sodelovanju s Kariernim centrom izvesti anketo o kariernih željah dodiplomskih študentov različnih študijskih programov. </t>
  </si>
  <si>
    <t>Batista</t>
  </si>
  <si>
    <t>Perkovič, Vidmar</t>
  </si>
  <si>
    <t>Luka Koper, MI Uprava za pomorstvo</t>
  </si>
  <si>
    <t>Petelin</t>
  </si>
  <si>
    <t>Bajec</t>
  </si>
  <si>
    <t>Povečanje prehodnosti iz prvega v drugi letnik na obeh stopnjah študijskih programov.</t>
  </si>
  <si>
    <t>Dodatno okrepiti delo demonstratorjev in predmetnih tutorjev, imenovanje skrbnikov študijskih programov, uvajanje sistemskega spremljanja prisotnosti in sprotnega dela študentov (kolokviji, domače naloge).</t>
  </si>
  <si>
    <t>Združevanje študijskih programov oziroma racionalizacija in posodobitev študijskih programov 2. stopnje v skladu s potrebami delodajalcev in številom študentov.</t>
  </si>
  <si>
    <t>Priprava na akreditacijo študijskih programov 2. stopnje s predhodno samoevalvacijo in na temelju njenih izsledkov.</t>
  </si>
  <si>
    <t>Posodabljanje učnega okolja z uporabo IKT.</t>
  </si>
  <si>
    <t xml:space="preserve">Uporaba računalniško podprtih orodij za simulacijo prometa, transportnih sistemov, komunikacijskih sistemov, itd. Na programu ladijskega strojništva nabava didaktične opreme za usposabljanje ladijskih strojnikov. </t>
  </si>
  <si>
    <t>Izboljšanje mednarodne mobilnosti študentov</t>
  </si>
  <si>
    <t>Vabljenje tujih študentov, spodbujanje domačih študentov za izmenjavo preko informiranja in nudenja finančne pomoči</t>
  </si>
  <si>
    <t>Izboljšanje kakovosti študijskega procesa (enakomerna razporeditev izpitnih rokov preko izpitnega obdobja, zmanjševanje plagiatorstva).</t>
  </si>
  <si>
    <t>Organiziranje delavnic oziroma predavanj za študente in učitelje z namenom ozaveščanja o plagiatorstvu.</t>
  </si>
  <si>
    <t>Povečanje vpisa v 1. letnik predvsem na programih Tehnologija prometa in logistika in Ladijsko strojništvo.</t>
  </si>
  <si>
    <t xml:space="preserve">Ciljno usmerjena promocija za vpis v 1. letnik na izbranih srednjih šolah v Sloveniji in zamejstvu. </t>
  </si>
  <si>
    <t>Posodobitev in reakreditacija doktorskega študijskega programa 3. stopnje Promet in pomorstvo</t>
  </si>
  <si>
    <t xml:space="preserve">Priprava ustreznih manjših vsebinskih sprememb obstoječega študijskega programa 3. stopnje in zaključek administrativnih in drugih postopkov za reakreditacijo. </t>
  </si>
  <si>
    <t>Popularizacija znanosti in raziskovalnega dela, predvsem med mlajšimi sodelavkami in sodelavci</t>
  </si>
  <si>
    <t>Organizacija rednih srečanj raziskovalcev na fakulteti in izmenjava izkušenj; priprava poletne šole v sodelovanju s Pomorsko univerzo v Šangaju.</t>
  </si>
  <si>
    <t>Vzpodbujanje k povečevanju števila kakovostnih objav</t>
  </si>
  <si>
    <t>Nadaljevanje nagrajevanja najuspešnejših raziskovalcev z dodelitvijo dodatnih IRD stedstev za raziskovanje in objave v skladu z internmi pravili.</t>
  </si>
  <si>
    <t>Pridobivanje kakovostnih projektov s poudarkom na interdisciplinarnosti</t>
  </si>
  <si>
    <t xml:space="preserve">Redno obveščanje raziskovalcev na fakulteti o aktualnih razpisih. </t>
  </si>
  <si>
    <t>Okrepiti izdajateljsko dejavnost fakultete na področju izdaje učbenikov in drugih študijskih gradiv</t>
  </si>
  <si>
    <t>Izvajanje novega Pravilnika o izdajateljski in založniški dejavnosti UL FPP</t>
  </si>
  <si>
    <t>po kreativni poti do znanja</t>
  </si>
  <si>
    <t>vseživljensko izobraževanje</t>
  </si>
  <si>
    <t>akreditirati tečaje s področja pomorstva kot oblike vseživljenskega učenja</t>
  </si>
  <si>
    <t>anketiranje</t>
  </si>
  <si>
    <t>izboljšanje sistema kakovosti in razvinaje kulture kakovosti z izvedbami anket o zadovoljstvu zaposlenih, tujih študentov na izmenjavi, posameznih strokovnjakov in podobno.</t>
  </si>
  <si>
    <t>delo s študenti kot stalna naloga</t>
  </si>
  <si>
    <t>vzpostaviti in utrditi turoski sistem, tako študentski kot učiteljski.</t>
  </si>
  <si>
    <t>delo s študenti pri posameznih predmetih</t>
  </si>
  <si>
    <t>utrditi sistem demonstratorjev</t>
  </si>
  <si>
    <t>obnovitev prostorov Amfiteatra in izgradnja nove strojniške delavnice</t>
  </si>
  <si>
    <t>potrjevanje projektne dokumentacije DIIP z vsemi deležniki (UL, MIZŠ,)</t>
  </si>
  <si>
    <t>v sklopu novega projekta PIS UL</t>
  </si>
  <si>
    <t xml:space="preserve">Izboljšanje finančnega in drugega poslovnega  sistema </t>
  </si>
  <si>
    <t>zagotavljanje usklajenosti pravnih aktov s Statutom UL</t>
  </si>
  <si>
    <t>priprava usklajenih Pravil FPP in drugih pravnih aktov</t>
  </si>
  <si>
    <t>energetska obnova</t>
  </si>
  <si>
    <t>stalna naloga</t>
  </si>
  <si>
    <t>zagotavljanje prostorskih pogojev, predvsem laboratorijev in strojniške delavnice</t>
  </si>
  <si>
    <t>reševanje aktualne prostorske problematike in priprava investicijske in projektne  dokumntacije</t>
  </si>
  <si>
    <t>izboljšanje sistema upravljanja s kadri</t>
  </si>
  <si>
    <t>skrb za mlade perspektivne kadre</t>
  </si>
  <si>
    <t>krepitev odgovornosti zaposlenih za zagotavljanje integritete in upoštevanje konfliktov interesov</t>
  </si>
  <si>
    <t>dosedanja implementacija pravilnikov in pravil na ravni UL</t>
  </si>
  <si>
    <t>sodelovanje na PR kolegijih UL</t>
  </si>
  <si>
    <t>nadaljnje tesno sodelovanje na tem področju z usmeritvami in strategijo UL</t>
  </si>
  <si>
    <t>zagotavljanje kakovostnih pogojev za delo na vseh področjih dela</t>
  </si>
  <si>
    <t>stalna naloga in skrb vodstva</t>
  </si>
  <si>
    <t>skrb za aktualno licencirano programsko opremo na vseh stopnjah študija in za potrebe raziskovanja</t>
  </si>
  <si>
    <t>stalna nabava programske opreme, pretežno preko skupnih JN 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</si>
</sst>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u/>
      <sz val="10"/>
      <name val="Arial"/>
      <family val="2"/>
      <charset val="238"/>
    </font>
    <font>
      <sz val="11"/>
      <color rgb="FF000000"/>
      <name val="Arial"/>
      <family val="2"/>
      <charset val="238"/>
    </font>
    <font>
      <sz val="11"/>
      <name val="Calibri"/>
      <family val="2"/>
      <charset val="238"/>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s>
  <cellStyleXfs count="1">
    <xf numFmtId="0" fontId="0" fillId="0" borderId="0"/>
  </cellStyleXfs>
  <cellXfs count="188">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6" xfId="0" applyFont="1" applyFill="1" applyBorder="1" applyAlignment="1">
      <alignment wrapText="1"/>
    </xf>
    <xf numFmtId="0" fontId="1" fillId="4" borderId="5" xfId="0" applyFont="1" applyFill="1" applyBorder="1" applyAlignment="1">
      <alignment wrapText="1"/>
    </xf>
    <xf numFmtId="0" fontId="0" fillId="5" borderId="6" xfId="0" applyFont="1" applyFill="1" applyBorder="1"/>
    <xf numFmtId="0" fontId="0" fillId="5" borderId="6" xfId="0" applyFont="1" applyFill="1" applyBorder="1" applyAlignment="1">
      <alignment wrapText="1"/>
    </xf>
    <xf numFmtId="0" fontId="0" fillId="0" borderId="6" xfId="0" applyFont="1" applyBorder="1"/>
    <xf numFmtId="0" fontId="0" fillId="0" borderId="6" xfId="0" applyFont="1" applyBorder="1" applyAlignment="1">
      <alignment wrapText="1"/>
    </xf>
    <xf numFmtId="0" fontId="0" fillId="0" borderId="7" xfId="0" applyFont="1" applyBorder="1"/>
    <xf numFmtId="0" fontId="0" fillId="0" borderId="7" xfId="0" applyFont="1" applyBorder="1" applyAlignment="1">
      <alignment wrapText="1"/>
    </xf>
    <xf numFmtId="0" fontId="1" fillId="4" borderId="6" xfId="0" applyFont="1" applyFill="1" applyBorder="1" applyAlignment="1">
      <alignment vertical="center" wrapText="1"/>
    </xf>
    <xf numFmtId="0" fontId="0" fillId="0" borderId="9" xfId="0" applyFont="1" applyBorder="1"/>
    <xf numFmtId="0" fontId="0" fillId="0" borderId="10" xfId="0" applyFont="1" applyBorder="1"/>
    <xf numFmtId="0" fontId="0" fillId="5" borderId="9" xfId="0" applyFont="1" applyFill="1" applyBorder="1"/>
    <xf numFmtId="0" fontId="0" fillId="5" borderId="10" xfId="0" applyFont="1" applyFill="1" applyBorder="1"/>
    <xf numFmtId="0" fontId="2" fillId="0" borderId="13" xfId="0" applyFont="1" applyBorder="1"/>
    <xf numFmtId="0" fontId="0" fillId="5" borderId="15" xfId="0" applyFont="1" applyFill="1" applyBorder="1"/>
    <xf numFmtId="0" fontId="0" fillId="0" borderId="13" xfId="0" applyFont="1" applyBorder="1" applyAlignment="1">
      <alignment wrapText="1"/>
    </xf>
    <xf numFmtId="0" fontId="0" fillId="5" borderId="13" xfId="0" applyFont="1" applyFill="1" applyBorder="1" applyAlignment="1">
      <alignment wrapText="1"/>
    </xf>
    <xf numFmtId="0" fontId="0" fillId="0" borderId="17"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2" xfId="0" applyFont="1" applyFill="1" applyBorder="1" applyAlignment="1">
      <alignment wrapText="1"/>
    </xf>
    <xf numFmtId="0" fontId="0" fillId="0" borderId="22" xfId="0" applyFont="1" applyBorder="1" applyAlignment="1">
      <alignment wrapText="1"/>
    </xf>
    <xf numFmtId="1" fontId="12" fillId="2" borderId="2" xfId="0" applyNumberFormat="1" applyFont="1" applyFill="1" applyBorder="1" applyAlignment="1" applyProtection="1">
      <alignment horizontal="center" wrapText="1"/>
    </xf>
    <xf numFmtId="164" fontId="8" fillId="2" borderId="2" xfId="0" applyNumberFormat="1" applyFont="1" applyFill="1" applyBorder="1" applyAlignment="1" applyProtection="1">
      <alignment wrapText="1"/>
      <protection locked="0"/>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6" xfId="0" applyFont="1" applyFill="1" applyBorder="1" applyProtection="1">
      <protection locked="0"/>
    </xf>
    <xf numFmtId="0" fontId="0" fillId="5" borderId="5" xfId="0" applyFont="1" applyFill="1" applyBorder="1" applyProtection="1">
      <protection locked="0"/>
    </xf>
    <xf numFmtId="0" fontId="0" fillId="0" borderId="6" xfId="0" applyFont="1" applyBorder="1" applyProtection="1">
      <protection locked="0"/>
    </xf>
    <xf numFmtId="0" fontId="0" fillId="0" borderId="5" xfId="0" applyFont="1" applyBorder="1" applyProtection="1">
      <protection locked="0"/>
    </xf>
    <xf numFmtId="0" fontId="0" fillId="0" borderId="2" xfId="0" applyFont="1" applyBorder="1" applyProtection="1">
      <protection locked="0"/>
    </xf>
    <xf numFmtId="0" fontId="0" fillId="5" borderId="6" xfId="0" applyFont="1" applyFill="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5" borderId="10" xfId="0" applyFont="1" applyFill="1" applyBorder="1" applyAlignment="1" applyProtection="1">
      <alignment vertical="center"/>
      <protection locked="0"/>
    </xf>
    <xf numFmtId="0" fontId="0" fillId="5" borderId="10" xfId="0" applyFont="1" applyFill="1" applyBorder="1" applyProtection="1">
      <protection locked="0"/>
    </xf>
    <xf numFmtId="0" fontId="0" fillId="5" borderId="11" xfId="0" applyFont="1" applyFill="1" applyBorder="1" applyProtection="1">
      <protection locked="0"/>
    </xf>
    <xf numFmtId="0" fontId="0" fillId="3" borderId="6"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8" xfId="0" applyFont="1" applyFill="1" applyBorder="1"/>
    <xf numFmtId="0" fontId="1" fillId="4" borderId="19" xfId="0" applyFont="1" applyFill="1" applyBorder="1" applyAlignment="1">
      <alignment horizontal="left" wrapText="1"/>
    </xf>
    <xf numFmtId="0" fontId="1" fillId="4" borderId="19" xfId="0" applyFont="1" applyFill="1" applyBorder="1"/>
    <xf numFmtId="0" fontId="1" fillId="4" borderId="20" xfId="0" applyFont="1" applyFill="1" applyBorder="1" applyAlignment="1">
      <alignment horizontal="center" vertical="center"/>
    </xf>
    <xf numFmtId="0" fontId="0" fillId="5" borderId="21" xfId="0" applyNumberFormat="1" applyFont="1" applyFill="1" applyBorder="1"/>
    <xf numFmtId="0" fontId="0" fillId="5" borderId="22" xfId="0" applyFont="1" applyFill="1" applyBorder="1"/>
    <xf numFmtId="0" fontId="0" fillId="0" borderId="21" xfId="0" applyNumberFormat="1" applyFont="1" applyBorder="1"/>
    <xf numFmtId="0" fontId="0" fillId="0" borderId="22" xfId="0" applyFont="1" applyBorder="1"/>
    <xf numFmtId="0" fontId="1" fillId="4" borderId="19" xfId="0" applyFont="1" applyFill="1" applyBorder="1" applyAlignment="1">
      <alignment wrapText="1"/>
    </xf>
    <xf numFmtId="0" fontId="0" fillId="10" borderId="22" xfId="0" applyFont="1" applyFill="1" applyBorder="1"/>
    <xf numFmtId="0" fontId="0" fillId="11" borderId="22" xfId="0" applyFont="1" applyFill="1" applyBorder="1"/>
    <xf numFmtId="0" fontId="1" fillId="4" borderId="18" xfId="0" applyFont="1" applyFill="1" applyBorder="1" applyAlignment="1">
      <alignment wrapText="1"/>
    </xf>
    <xf numFmtId="0" fontId="1" fillId="4" borderId="20" xfId="0" applyFont="1" applyFill="1" applyBorder="1" applyAlignment="1">
      <alignment wrapText="1"/>
    </xf>
    <xf numFmtId="0" fontId="0" fillId="3" borderId="22" xfId="0" applyFont="1" applyFill="1" applyBorder="1"/>
    <xf numFmtId="0" fontId="1" fillId="4" borderId="19" xfId="0" applyFont="1" applyFill="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13" xfId="0" applyFont="1" applyBorder="1" applyAlignment="1" applyProtection="1">
      <alignment horizontal="center"/>
      <protection locked="0"/>
    </xf>
    <xf numFmtId="0" fontId="0" fillId="0" borderId="14" xfId="0" applyFont="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5" borderId="22" xfId="0" applyFont="1" applyFill="1" applyBorder="1" applyProtection="1">
      <protection locked="0"/>
    </xf>
    <xf numFmtId="0" fontId="0" fillId="5" borderId="23" xfId="0" applyFont="1" applyFill="1" applyBorder="1" applyProtection="1">
      <protection locked="0"/>
    </xf>
    <xf numFmtId="0" fontId="0" fillId="0" borderId="22" xfId="0" applyFont="1" applyBorder="1" applyProtection="1">
      <protection locked="0"/>
    </xf>
    <xf numFmtId="0" fontId="0" fillId="0" borderId="23"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26" xfId="0" applyFont="1" applyBorder="1"/>
    <xf numFmtId="0" fontId="0" fillId="0" borderId="24" xfId="0" applyFont="1" applyBorder="1"/>
    <xf numFmtId="0" fontId="0" fillId="0" borderId="24" xfId="0" applyFont="1" applyBorder="1" applyAlignment="1" applyProtection="1">
      <alignment vertical="center"/>
      <protection locked="0"/>
    </xf>
    <xf numFmtId="0" fontId="0" fillId="0" borderId="24" xfId="0" applyFont="1" applyBorder="1" applyProtection="1">
      <protection locked="0"/>
    </xf>
    <xf numFmtId="0" fontId="0" fillId="0" borderId="27"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3" borderId="2" xfId="0" applyFont="1" applyFill="1" applyBorder="1" applyProtection="1">
      <protection locked="0"/>
    </xf>
    <xf numFmtId="0" fontId="0" fillId="0" borderId="28"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Protection="1">
      <protection locked="0"/>
    </xf>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0" fillId="0" borderId="0" xfId="0" applyProtection="1">
      <protection locked="0"/>
    </xf>
    <xf numFmtId="0" fontId="15" fillId="8" borderId="0" xfId="0" applyFont="1" applyFill="1" applyAlignment="1" applyProtection="1">
      <alignment horizontal="left" wrapText="1"/>
      <protection locked="0"/>
    </xf>
    <xf numFmtId="0" fontId="0" fillId="5" borderId="5" xfId="0" applyFont="1" applyFill="1" applyBorder="1"/>
    <xf numFmtId="0" fontId="0" fillId="0" borderId="5" xfId="0" applyFont="1" applyBorder="1"/>
    <xf numFmtId="0" fontId="0" fillId="5" borderId="31" xfId="0" applyFont="1" applyFill="1" applyBorder="1"/>
    <xf numFmtId="0" fontId="0" fillId="5" borderId="31" xfId="0" applyFont="1" applyFill="1" applyBorder="1" applyAlignment="1">
      <alignment wrapText="1"/>
    </xf>
    <xf numFmtId="0" fontId="0" fillId="5" borderId="32" xfId="0" applyFont="1" applyFill="1" applyBorder="1"/>
    <xf numFmtId="0" fontId="0" fillId="0" borderId="8" xfId="0" applyFont="1" applyBorder="1"/>
    <xf numFmtId="0" fontId="0" fillId="5" borderId="33" xfId="0" applyFont="1" applyFill="1" applyBorder="1"/>
    <xf numFmtId="0" fontId="0" fillId="5" borderId="34" xfId="0" applyFont="1" applyFill="1" applyBorder="1"/>
    <xf numFmtId="0" fontId="0" fillId="5" borderId="34" xfId="0" applyFont="1" applyFill="1" applyBorder="1" applyAlignment="1">
      <alignment wrapText="1"/>
    </xf>
    <xf numFmtId="0" fontId="0" fillId="14" borderId="6" xfId="0" applyFont="1" applyFill="1" applyBorder="1"/>
    <xf numFmtId="0" fontId="0" fillId="14" borderId="30" xfId="0" applyFont="1" applyFill="1" applyBorder="1"/>
    <xf numFmtId="0" fontId="0" fillId="15" borderId="34" xfId="0" applyFont="1" applyFill="1" applyBorder="1"/>
    <xf numFmtId="0" fontId="0" fillId="15" borderId="35" xfId="0" applyFont="1" applyFill="1" applyBorder="1"/>
    <xf numFmtId="0" fontId="0" fillId="15" borderId="2" xfId="0" applyFont="1" applyFill="1" applyBorder="1" applyProtection="1">
      <protection locked="0"/>
    </xf>
    <xf numFmtId="0" fontId="2" fillId="5" borderId="13" xfId="0" applyFont="1" applyFill="1" applyBorder="1" applyAlignment="1">
      <alignment wrapText="1"/>
    </xf>
    <xf numFmtId="0" fontId="0" fillId="14" borderId="0" xfId="0" applyFill="1"/>
    <xf numFmtId="0" fontId="10" fillId="2" borderId="2" xfId="0" applyFont="1" applyFill="1" applyBorder="1" applyProtection="1"/>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16" fillId="16" borderId="2" xfId="0" applyFont="1" applyFill="1" applyBorder="1" applyAlignment="1">
      <alignment vertical="center"/>
    </xf>
    <xf numFmtId="0" fontId="0" fillId="17" borderId="37" xfId="0" applyFill="1" applyBorder="1" applyAlignment="1">
      <alignment horizontal="left" vertical="top"/>
    </xf>
    <xf numFmtId="0" fontId="0" fillId="3" borderId="38" xfId="0" applyFill="1" applyBorder="1" applyAlignment="1" applyProtection="1">
      <alignment horizontal="left" vertical="top"/>
      <protection locked="0"/>
    </xf>
    <xf numFmtId="0" fontId="0" fillId="17" borderId="2" xfId="0" applyFill="1" applyBorder="1" applyAlignment="1">
      <alignment horizontal="left" vertical="top"/>
    </xf>
    <xf numFmtId="0" fontId="0" fillId="3" borderId="40" xfId="0" applyFill="1" applyBorder="1" applyAlignment="1" applyProtection="1">
      <alignment horizontal="left" vertical="top"/>
      <protection locked="0"/>
    </xf>
    <xf numFmtId="0" fontId="0" fillId="17" borderId="5" xfId="0" applyFill="1" applyBorder="1" applyAlignment="1">
      <alignment horizontal="left" vertical="top"/>
    </xf>
    <xf numFmtId="0" fontId="0" fillId="3" borderId="44" xfId="0" applyFill="1" applyBorder="1" applyAlignment="1" applyProtection="1">
      <alignment horizontal="left" vertical="top"/>
      <protection locked="0"/>
    </xf>
    <xf numFmtId="0" fontId="0" fillId="17" borderId="25" xfId="0" applyFill="1" applyBorder="1" applyAlignment="1">
      <alignment horizontal="left" vertical="top"/>
    </xf>
    <xf numFmtId="0" fontId="0" fillId="3" borderId="42" xfId="0" applyFill="1" applyBorder="1" applyAlignment="1" applyProtection="1">
      <alignment horizontal="left" vertical="top"/>
      <protection locked="0"/>
    </xf>
    <xf numFmtId="0" fontId="0" fillId="17" borderId="2" xfId="0" applyFill="1" applyBorder="1" applyAlignment="1">
      <alignment horizontal="left" vertical="top" wrapText="1"/>
    </xf>
    <xf numFmtId="0" fontId="0" fillId="17" borderId="37" xfId="0" applyFill="1" applyBorder="1" applyAlignment="1">
      <alignment horizontal="left" vertical="top" wrapText="1"/>
    </xf>
    <xf numFmtId="0" fontId="0" fillId="17" borderId="25" xfId="0" applyFill="1" applyBorder="1" applyAlignment="1">
      <alignment horizontal="left" vertical="top" wrapText="1"/>
    </xf>
    <xf numFmtId="164" fontId="8" fillId="2" borderId="2" xfId="0" applyNumberFormat="1" applyFont="1" applyFill="1" applyBorder="1" applyAlignment="1" applyProtection="1">
      <alignment wrapText="1"/>
      <protection locked="0"/>
    </xf>
    <xf numFmtId="0" fontId="7" fillId="18" borderId="2" xfId="0" applyFont="1" applyFill="1" applyBorder="1" applyAlignment="1" applyProtection="1">
      <alignment horizontal="center" vertical="center" wrapText="1"/>
    </xf>
    <xf numFmtId="0" fontId="7" fillId="18" borderId="2" xfId="0" applyFont="1" applyFill="1" applyBorder="1" applyAlignment="1" applyProtection="1">
      <alignment horizontal="center" wrapText="1"/>
    </xf>
    <xf numFmtId="0" fontId="6" fillId="18" borderId="2" xfId="0" applyFont="1" applyFill="1" applyBorder="1" applyAlignment="1" applyProtection="1">
      <alignment horizontal="center" wrapText="1"/>
    </xf>
    <xf numFmtId="1" fontId="12" fillId="18" borderId="2" xfId="0" applyNumberFormat="1" applyFont="1" applyFill="1" applyBorder="1" applyAlignment="1" applyProtection="1">
      <alignment horizontal="center" wrapText="1"/>
    </xf>
    <xf numFmtId="164" fontId="8" fillId="18" borderId="2" xfId="0" applyNumberFormat="1" applyFont="1" applyFill="1" applyBorder="1" applyAlignment="1" applyProtection="1">
      <alignment wrapText="1"/>
    </xf>
    <xf numFmtId="164" fontId="7" fillId="18"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0" borderId="2" xfId="0" applyFont="1" applyBorder="1" applyAlignment="1">
      <alignment wrapText="1"/>
    </xf>
    <xf numFmtId="0" fontId="1" fillId="4" borderId="2" xfId="0" applyFont="1" applyFill="1" applyBorder="1" applyAlignment="1">
      <alignment vertical="top" wrapText="1"/>
    </xf>
    <xf numFmtId="0" fontId="0" fillId="0" borderId="2" xfId="0" applyBorder="1" applyAlignment="1">
      <alignment wrapText="1"/>
    </xf>
    <xf numFmtId="14" fontId="1" fillId="4" borderId="2" xfId="0" applyNumberFormat="1" applyFont="1" applyFill="1" applyBorder="1" applyAlignment="1">
      <alignment vertical="top" wrapText="1"/>
    </xf>
    <xf numFmtId="0" fontId="2" fillId="5" borderId="23" xfId="0" applyFont="1" applyFill="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0" fillId="8" borderId="39" xfId="0" applyFill="1" applyBorder="1" applyAlignment="1">
      <alignment horizontal="center" vertical="center" wrapText="1"/>
    </xf>
    <xf numFmtId="0" fontId="0" fillId="8" borderId="41"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45"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36" xfId="0" applyFill="1" applyBorder="1" applyAlignment="1">
      <alignment horizontal="center" vertical="center"/>
    </xf>
    <xf numFmtId="0" fontId="0" fillId="8" borderId="39" xfId="0" applyFill="1" applyBorder="1" applyAlignment="1">
      <alignment horizontal="center" vertical="center"/>
    </xf>
    <xf numFmtId="0" fontId="0" fillId="8" borderId="43" xfId="0" applyFill="1" applyBorder="1" applyAlignment="1">
      <alignment horizontal="center" vertical="center"/>
    </xf>
    <xf numFmtId="0" fontId="0" fillId="8" borderId="41" xfId="0" applyFill="1" applyBorder="1" applyAlignment="1">
      <alignment horizontal="center" vertical="center"/>
    </xf>
    <xf numFmtId="0" fontId="0" fillId="8" borderId="36" xfId="0"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133350</xdr:colOff>
      <xdr:row>5</xdr:row>
      <xdr:rowOff>168347</xdr:rowOff>
    </xdr:from>
    <xdr:ext cx="8534400" cy="6292492"/>
    <xdr:sp macro="" textlink="">
      <xdr:nvSpPr>
        <xdr:cNvPr id="2" name="PoljeZBesedilom 1"/>
        <xdr:cNvSpPr txBox="1"/>
      </xdr:nvSpPr>
      <xdr:spPr>
        <a:xfrm>
          <a:off x="133350" y="1120847"/>
          <a:ext cx="8534400" cy="6292492"/>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a:t>
          </a:r>
        </a:p>
        <a:p>
          <a:pPr marL="0" marR="0" indent="0" algn="l" defTabSz="914400" eaLnBrk="1" fontAlgn="auto" latinLnBrk="0" hangingPunct="1">
            <a:lnSpc>
              <a:spcPct val="100000"/>
            </a:lnSpc>
            <a:spcBef>
              <a:spcPts val="0"/>
            </a:spcBef>
            <a:spcAft>
              <a:spcPts val="0"/>
            </a:spcAft>
            <a:buClrTx/>
            <a:buSzTx/>
            <a:buFontTx/>
            <a:buNone/>
            <a:tabLst/>
            <a:defRPr/>
          </a:pPr>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2016 (ti predlogi ukrepov bodo pripravljeni v svoji datoteki).</a:t>
          </a: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10.10.2017</a:t>
          </a: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2018 - povezano z dokumentom IZHODIŠČA NAČRTOVANIH AKTIVNOSTI V LETU 2017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2018</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2019</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7" zoomScaleNormal="100" workbookViewId="0">
      <selection activeCell="Q37" sqref="Q3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topLeftCell="A7" zoomScale="90" zoomScaleNormal="90" workbookViewId="0">
      <selection activeCell="H15" sqref="H15"/>
    </sheetView>
  </sheetViews>
  <sheetFormatPr defaultColWidth="9.140625" defaultRowHeight="15" x14ac:dyDescent="0.25"/>
  <cols>
    <col min="1" max="1" width="22.42578125" style="90" customWidth="1"/>
    <col min="2" max="2" width="30.7109375" style="90" customWidth="1"/>
    <col min="3" max="3" width="21.140625" style="90" customWidth="1"/>
    <col min="4" max="4" width="25.7109375" style="90" customWidth="1"/>
    <col min="5" max="5" width="23" style="90" customWidth="1"/>
    <col min="6" max="6" width="1.28515625" style="90" customWidth="1"/>
    <col min="7" max="7" width="17.7109375" style="90" customWidth="1"/>
    <col min="8" max="9" width="24.28515625" style="90" customWidth="1"/>
    <col min="10" max="16384" width="9.140625" style="90"/>
  </cols>
  <sheetData>
    <row r="1" spans="1:9" ht="127.5" customHeight="1" x14ac:dyDescent="0.25">
      <c r="A1" s="166" t="s">
        <v>0</v>
      </c>
      <c r="B1" s="167">
        <f>programi!A2</f>
        <v>0</v>
      </c>
      <c r="C1" s="167"/>
      <c r="D1" s="89"/>
      <c r="E1" s="89"/>
      <c r="F1" s="89"/>
      <c r="G1" s="89"/>
      <c r="H1" s="89"/>
      <c r="I1" s="89"/>
    </row>
    <row r="2" spans="1:9" x14ac:dyDescent="0.25">
      <c r="A2" s="34" t="s">
        <v>55</v>
      </c>
      <c r="B2" s="35" t="s">
        <v>56</v>
      </c>
      <c r="C2" s="160">
        <v>2018</v>
      </c>
      <c r="D2" s="86">
        <v>2018</v>
      </c>
      <c r="E2" s="86">
        <v>2018</v>
      </c>
      <c r="F2" s="38"/>
      <c r="G2" s="162">
        <v>2019</v>
      </c>
      <c r="H2" s="87">
        <v>2019</v>
      </c>
      <c r="I2" s="87">
        <v>2019</v>
      </c>
    </row>
    <row r="3" spans="1:9" s="91" customFormat="1" ht="46.5" x14ac:dyDescent="0.35">
      <c r="A3" s="36" t="s">
        <v>57</v>
      </c>
      <c r="B3" s="37"/>
      <c r="C3" s="161" t="s">
        <v>148</v>
      </c>
      <c r="D3" s="31" t="s">
        <v>58</v>
      </c>
      <c r="E3" s="31" t="s">
        <v>59</v>
      </c>
      <c r="F3" s="39"/>
      <c r="G3" s="163" t="s">
        <v>148</v>
      </c>
      <c r="H3" s="31" t="s">
        <v>58</v>
      </c>
      <c r="I3" s="31" t="s">
        <v>59</v>
      </c>
    </row>
    <row r="4" spans="1:9" ht="25.5" x14ac:dyDescent="0.25">
      <c r="A4" s="34" t="s">
        <v>118</v>
      </c>
      <c r="B4" s="37" t="s">
        <v>69</v>
      </c>
      <c r="C4" s="165">
        <v>1</v>
      </c>
      <c r="D4" s="32" t="s">
        <v>199</v>
      </c>
      <c r="E4" s="32">
        <v>0</v>
      </c>
      <c r="F4" s="92"/>
      <c r="G4" s="164">
        <v>1</v>
      </c>
      <c r="H4" s="32" t="s">
        <v>199</v>
      </c>
      <c r="I4" s="32">
        <v>0</v>
      </c>
    </row>
    <row r="5" spans="1:9" ht="23.25" customHeight="1" x14ac:dyDescent="0.25">
      <c r="A5" s="34" t="s">
        <v>119</v>
      </c>
      <c r="B5" s="37" t="s">
        <v>69</v>
      </c>
      <c r="C5" s="165">
        <f t="shared" ref="C5:C18" si="0">SUM(D5:E5)</f>
        <v>0</v>
      </c>
      <c r="D5" s="159"/>
      <c r="E5" s="159"/>
      <c r="F5" s="92"/>
      <c r="G5" s="164">
        <f t="shared" ref="G5:G18" si="1">H5+I5</f>
        <v>0</v>
      </c>
      <c r="H5" s="32"/>
      <c r="I5" s="32"/>
    </row>
    <row r="6" spans="1:9" ht="25.5" x14ac:dyDescent="0.25">
      <c r="A6" s="34" t="s">
        <v>120</v>
      </c>
      <c r="B6" s="37" t="s">
        <v>70</v>
      </c>
      <c r="C6" s="165">
        <f t="shared" si="0"/>
        <v>0</v>
      </c>
      <c r="D6" s="159"/>
      <c r="E6" s="159"/>
      <c r="F6" s="92"/>
      <c r="G6" s="164">
        <f t="shared" si="1"/>
        <v>0</v>
      </c>
      <c r="H6" s="32"/>
      <c r="I6" s="32"/>
    </row>
    <row r="7" spans="1:9" x14ac:dyDescent="0.25">
      <c r="A7" s="34" t="s">
        <v>121</v>
      </c>
      <c r="B7" s="37" t="s">
        <v>60</v>
      </c>
      <c r="C7" s="165">
        <f t="shared" si="0"/>
        <v>0</v>
      </c>
      <c r="D7" s="159"/>
      <c r="E7" s="159"/>
      <c r="F7" s="92"/>
      <c r="G7" s="164">
        <f t="shared" si="1"/>
        <v>0</v>
      </c>
      <c r="H7" s="159"/>
      <c r="I7" s="159"/>
    </row>
    <row r="8" spans="1:9" ht="25.5" x14ac:dyDescent="0.25">
      <c r="A8" s="34" t="s">
        <v>122</v>
      </c>
      <c r="B8" s="35" t="s">
        <v>71</v>
      </c>
      <c r="C8" s="165">
        <f t="shared" si="0"/>
        <v>0</v>
      </c>
      <c r="D8" s="159"/>
      <c r="E8" s="159"/>
      <c r="F8" s="92"/>
      <c r="G8" s="164">
        <f t="shared" si="1"/>
        <v>0</v>
      </c>
      <c r="H8" s="159"/>
      <c r="I8" s="159"/>
    </row>
    <row r="9" spans="1:9" ht="25.5" x14ac:dyDescent="0.25">
      <c r="A9" s="34" t="s">
        <v>123</v>
      </c>
      <c r="B9" s="35" t="s">
        <v>72</v>
      </c>
      <c r="C9" s="165">
        <f t="shared" si="0"/>
        <v>0</v>
      </c>
      <c r="D9" s="159"/>
      <c r="E9" s="159"/>
      <c r="F9" s="92"/>
      <c r="G9" s="164">
        <f t="shared" si="1"/>
        <v>0</v>
      </c>
      <c r="H9" s="159"/>
      <c r="I9" s="159"/>
    </row>
    <row r="10" spans="1:9" ht="38.25" x14ac:dyDescent="0.25">
      <c r="A10" s="34" t="s">
        <v>124</v>
      </c>
      <c r="B10" s="35" t="s">
        <v>61</v>
      </c>
      <c r="C10" s="165">
        <f t="shared" si="0"/>
        <v>0</v>
      </c>
      <c r="D10" s="159"/>
      <c r="E10" s="159"/>
      <c r="F10" s="92"/>
      <c r="G10" s="164">
        <f t="shared" si="1"/>
        <v>0</v>
      </c>
      <c r="H10" s="159"/>
      <c r="I10" s="159"/>
    </row>
    <row r="11" spans="1:9" ht="102" x14ac:dyDescent="0.25">
      <c r="A11" s="34" t="s">
        <v>125</v>
      </c>
      <c r="B11" s="35" t="s">
        <v>62</v>
      </c>
      <c r="C11" s="165">
        <v>5</v>
      </c>
      <c r="D11" s="159" t="s">
        <v>200</v>
      </c>
      <c r="E11" s="159" t="s">
        <v>201</v>
      </c>
      <c r="F11" s="93"/>
      <c r="G11" s="164">
        <v>5</v>
      </c>
      <c r="H11" s="159" t="s">
        <v>200</v>
      </c>
      <c r="I11" s="159" t="s">
        <v>201</v>
      </c>
    </row>
    <row r="12" spans="1:9" ht="102" x14ac:dyDescent="0.25">
      <c r="A12" s="34" t="s">
        <v>126</v>
      </c>
      <c r="B12" s="35" t="s">
        <v>62</v>
      </c>
      <c r="C12" s="165">
        <v>1</v>
      </c>
      <c r="D12" s="159" t="s">
        <v>202</v>
      </c>
      <c r="E12" s="159"/>
      <c r="F12" s="93"/>
      <c r="G12" s="164"/>
      <c r="H12" s="159"/>
      <c r="I12" s="159"/>
    </row>
    <row r="13" spans="1:9" ht="38.25" x14ac:dyDescent="0.25">
      <c r="A13" s="143" t="s">
        <v>133</v>
      </c>
      <c r="B13" s="144" t="s">
        <v>134</v>
      </c>
      <c r="C13" s="165">
        <f t="shared" si="0"/>
        <v>0</v>
      </c>
      <c r="D13" s="159"/>
      <c r="E13" s="159"/>
      <c r="F13" s="93"/>
      <c r="G13" s="164">
        <f t="shared" si="1"/>
        <v>0</v>
      </c>
      <c r="H13" s="33"/>
      <c r="I13" s="33"/>
    </row>
    <row r="14" spans="1:9" ht="25.5" x14ac:dyDescent="0.25">
      <c r="A14" s="143" t="s">
        <v>135</v>
      </c>
      <c r="B14" s="144" t="s">
        <v>63</v>
      </c>
      <c r="C14" s="165">
        <f t="shared" si="0"/>
        <v>0</v>
      </c>
      <c r="D14" s="159"/>
      <c r="E14" s="159"/>
      <c r="F14" s="93"/>
      <c r="G14" s="164">
        <f t="shared" si="1"/>
        <v>0</v>
      </c>
      <c r="H14" s="33"/>
      <c r="I14" s="33"/>
    </row>
    <row r="15" spans="1:9" ht="52.5" customHeight="1" x14ac:dyDescent="0.25">
      <c r="A15" s="143" t="s">
        <v>136</v>
      </c>
      <c r="B15" s="144" t="s">
        <v>137</v>
      </c>
      <c r="C15" s="165">
        <v>1</v>
      </c>
      <c r="D15" s="159" t="s">
        <v>203</v>
      </c>
      <c r="E15" s="159"/>
      <c r="F15" s="93"/>
      <c r="G15" s="164">
        <v>1</v>
      </c>
      <c r="H15" s="33" t="s">
        <v>203</v>
      </c>
      <c r="I15" s="33"/>
    </row>
    <row r="16" spans="1:9" ht="25.5" x14ac:dyDescent="0.25">
      <c r="A16" s="143" t="s">
        <v>138</v>
      </c>
      <c r="B16" s="144" t="s">
        <v>63</v>
      </c>
      <c r="C16" s="165">
        <f t="shared" si="0"/>
        <v>0</v>
      </c>
      <c r="D16" s="159"/>
      <c r="E16" s="159"/>
      <c r="F16" s="94"/>
      <c r="G16" s="164">
        <f t="shared" si="1"/>
        <v>0</v>
      </c>
      <c r="H16" s="88"/>
      <c r="I16" s="88"/>
    </row>
    <row r="17" spans="1:9" ht="35.25" customHeight="1" x14ac:dyDescent="0.25">
      <c r="A17" s="145" t="s">
        <v>139</v>
      </c>
      <c r="B17" s="146" t="s">
        <v>140</v>
      </c>
      <c r="C17" s="165">
        <f t="shared" si="0"/>
        <v>0</v>
      </c>
      <c r="D17" s="159"/>
      <c r="E17" s="159"/>
      <c r="F17" s="94"/>
      <c r="G17" s="164">
        <f t="shared" si="1"/>
        <v>0</v>
      </c>
      <c r="H17" s="142"/>
      <c r="I17" s="142"/>
    </row>
    <row r="18" spans="1:9" ht="38.25" x14ac:dyDescent="0.25">
      <c r="A18" s="143" t="s">
        <v>141</v>
      </c>
      <c r="B18" s="147" t="s">
        <v>142</v>
      </c>
      <c r="C18" s="165">
        <f t="shared" si="0"/>
        <v>0</v>
      </c>
      <c r="D18" s="159"/>
      <c r="E18" s="159"/>
      <c r="F18" s="94"/>
      <c r="G18" s="164">
        <f t="shared" si="1"/>
        <v>0</v>
      </c>
      <c r="H18" s="142"/>
      <c r="I18" s="142"/>
    </row>
    <row r="19" spans="1:9" x14ac:dyDescent="0.25">
      <c r="B19" s="95"/>
      <c r="C19" s="95"/>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I10" sqref="I10"/>
    </sheetView>
  </sheetViews>
  <sheetFormatPr defaultColWidth="9.140625" defaultRowHeight="15" x14ac:dyDescent="0.25"/>
  <cols>
    <col min="1" max="1" width="75.85546875" style="1" customWidth="1"/>
    <col min="2" max="4" width="13.85546875" style="56" customWidth="1"/>
    <col min="5" max="5" width="15.7109375" style="56" customWidth="1"/>
    <col min="6" max="6" width="1.5703125" style="1" customWidth="1"/>
    <col min="7" max="10" width="12.42578125" style="56" customWidth="1"/>
    <col min="11" max="11" width="33.140625" style="1" customWidth="1"/>
    <col min="12" max="16384" width="9.140625" style="1"/>
  </cols>
  <sheetData>
    <row r="1" spans="1:11" ht="64.5" customHeight="1" x14ac:dyDescent="0.25">
      <c r="A1" s="34" t="s">
        <v>0</v>
      </c>
      <c r="B1" s="96">
        <f>programi!$A$2</f>
        <v>0</v>
      </c>
      <c r="C1" s="96">
        <f>programi!$A$2</f>
        <v>0</v>
      </c>
      <c r="D1" s="96">
        <f>programi!$A$2</f>
        <v>0</v>
      </c>
      <c r="E1" s="96"/>
      <c r="F1" s="101"/>
      <c r="G1" s="96">
        <f>programi!$A$2</f>
        <v>0</v>
      </c>
      <c r="H1" s="96">
        <f>programi!$A$2</f>
        <v>0</v>
      </c>
      <c r="I1" s="96">
        <f>programi!$A$2</f>
        <v>0</v>
      </c>
      <c r="J1" s="96"/>
    </row>
    <row r="2" spans="1:11" x14ac:dyDescent="0.25">
      <c r="A2" s="34" t="s">
        <v>54</v>
      </c>
      <c r="B2" s="105">
        <v>2018</v>
      </c>
      <c r="C2" s="105">
        <v>2018</v>
      </c>
      <c r="D2" s="105">
        <v>2018</v>
      </c>
      <c r="E2" s="105">
        <v>2018</v>
      </c>
      <c r="F2" s="102"/>
      <c r="G2" s="105">
        <v>2019</v>
      </c>
      <c r="H2" s="105">
        <v>2019</v>
      </c>
      <c r="I2" s="105">
        <v>2019</v>
      </c>
      <c r="J2" s="105">
        <v>2019</v>
      </c>
    </row>
    <row r="3" spans="1:11" x14ac:dyDescent="0.25">
      <c r="A3" s="34" t="s">
        <v>66</v>
      </c>
      <c r="B3" s="98" t="s">
        <v>147</v>
      </c>
      <c r="C3" s="98" t="s">
        <v>147</v>
      </c>
      <c r="D3" s="98" t="s">
        <v>147</v>
      </c>
      <c r="E3" s="98" t="s">
        <v>147</v>
      </c>
      <c r="F3" s="103"/>
      <c r="G3" s="98" t="s">
        <v>150</v>
      </c>
      <c r="H3" s="98" t="s">
        <v>150</v>
      </c>
      <c r="I3" s="98" t="s">
        <v>150</v>
      </c>
      <c r="J3" s="98" t="s">
        <v>150</v>
      </c>
    </row>
    <row r="4" spans="1:11" ht="28.5" x14ac:dyDescent="0.25">
      <c r="A4" s="34" t="s">
        <v>64</v>
      </c>
      <c r="B4" s="97" t="s">
        <v>104</v>
      </c>
      <c r="C4" s="98" t="s">
        <v>105</v>
      </c>
      <c r="D4" s="97" t="s">
        <v>19</v>
      </c>
      <c r="E4" s="97" t="s">
        <v>103</v>
      </c>
      <c r="F4" s="102"/>
      <c r="G4" s="97" t="s">
        <v>104</v>
      </c>
      <c r="H4" s="98" t="s">
        <v>105</v>
      </c>
      <c r="I4" s="98" t="s">
        <v>19</v>
      </c>
      <c r="J4" s="98" t="s">
        <v>103</v>
      </c>
    </row>
    <row r="5" spans="1:11" ht="25.5" x14ac:dyDescent="0.25">
      <c r="A5" s="34" t="s">
        <v>111</v>
      </c>
      <c r="B5" s="121">
        <v>9</v>
      </c>
      <c r="C5" s="120">
        <v>5</v>
      </c>
      <c r="D5" s="121">
        <v>3</v>
      </c>
      <c r="E5" s="100">
        <f>SUM(B5:D5)</f>
        <v>17</v>
      </c>
      <c r="F5" s="104"/>
      <c r="G5" s="121">
        <v>7</v>
      </c>
      <c r="H5" s="120">
        <v>5</v>
      </c>
      <c r="I5" s="121">
        <v>1</v>
      </c>
      <c r="J5" s="100">
        <f>SUM(G5:I5)</f>
        <v>13</v>
      </c>
    </row>
    <row r="6" spans="1:11" ht="25.5" x14ac:dyDescent="0.25">
      <c r="A6" s="34" t="s">
        <v>112</v>
      </c>
      <c r="B6" s="121">
        <v>1</v>
      </c>
      <c r="C6" s="120">
        <v>3</v>
      </c>
      <c r="D6" s="121">
        <v>0</v>
      </c>
      <c r="E6" s="99">
        <f t="shared" ref="E6:E14" si="0">SUM(B6:D6)</f>
        <v>4</v>
      </c>
      <c r="F6" s="104"/>
      <c r="G6" s="121">
        <v>1</v>
      </c>
      <c r="H6" s="120">
        <v>3</v>
      </c>
      <c r="I6" s="121">
        <v>0</v>
      </c>
      <c r="J6" s="100">
        <f t="shared" ref="J6:J14" si="1">SUM(G6:I6)</f>
        <v>4</v>
      </c>
    </row>
    <row r="7" spans="1:11" ht="25.5" x14ac:dyDescent="0.25">
      <c r="A7" s="34" t="s">
        <v>127</v>
      </c>
      <c r="B7" s="121">
        <v>1</v>
      </c>
      <c r="C7" s="120">
        <v>1</v>
      </c>
      <c r="D7" s="121">
        <v>1</v>
      </c>
      <c r="E7" s="99">
        <f t="shared" si="0"/>
        <v>3</v>
      </c>
      <c r="F7" s="104"/>
      <c r="G7" s="121">
        <v>1</v>
      </c>
      <c r="H7" s="120">
        <v>1</v>
      </c>
      <c r="I7" s="121">
        <v>1</v>
      </c>
      <c r="J7" s="100">
        <f t="shared" si="1"/>
        <v>3</v>
      </c>
      <c r="K7" s="28"/>
    </row>
    <row r="8" spans="1:11" ht="25.5" x14ac:dyDescent="0.25">
      <c r="A8" s="34" t="s">
        <v>113</v>
      </c>
      <c r="B8" s="120">
        <v>0</v>
      </c>
      <c r="C8" s="121">
        <v>0</v>
      </c>
      <c r="D8" s="120">
        <v>0</v>
      </c>
      <c r="E8" s="99">
        <f t="shared" si="0"/>
        <v>0</v>
      </c>
      <c r="F8" s="104"/>
      <c r="G8" s="121">
        <v>0</v>
      </c>
      <c r="H8" s="120">
        <v>0</v>
      </c>
      <c r="I8" s="121">
        <v>0</v>
      </c>
      <c r="J8" s="100">
        <f t="shared" si="1"/>
        <v>0</v>
      </c>
    </row>
    <row r="9" spans="1:11" ht="25.5" x14ac:dyDescent="0.25">
      <c r="A9" s="34" t="s">
        <v>114</v>
      </c>
      <c r="B9" s="120">
        <v>0</v>
      </c>
      <c r="C9" s="121">
        <v>1</v>
      </c>
      <c r="D9" s="120">
        <v>1</v>
      </c>
      <c r="E9" s="99">
        <f>SUM(B9:D9)</f>
        <v>2</v>
      </c>
      <c r="F9" s="104"/>
      <c r="G9" s="121">
        <v>0</v>
      </c>
      <c r="H9" s="120">
        <v>1</v>
      </c>
      <c r="I9" s="121">
        <v>1</v>
      </c>
      <c r="J9" s="100">
        <f t="shared" si="1"/>
        <v>2</v>
      </c>
    </row>
    <row r="10" spans="1:11" ht="38.25" x14ac:dyDescent="0.25">
      <c r="A10" s="34" t="s">
        <v>191</v>
      </c>
      <c r="B10" s="120">
        <v>0</v>
      </c>
      <c r="C10" s="121">
        <v>0</v>
      </c>
      <c r="D10" s="120">
        <v>0</v>
      </c>
      <c r="E10" s="99">
        <f t="shared" si="0"/>
        <v>0</v>
      </c>
      <c r="F10" s="104"/>
      <c r="G10" s="121">
        <v>0</v>
      </c>
      <c r="H10" s="120">
        <v>0</v>
      </c>
      <c r="I10" s="121">
        <v>0</v>
      </c>
      <c r="J10" s="100">
        <f t="shared" si="1"/>
        <v>0</v>
      </c>
    </row>
    <row r="11" spans="1:11" ht="25.5" x14ac:dyDescent="0.25">
      <c r="A11" s="34" t="s">
        <v>115</v>
      </c>
      <c r="B11" s="120">
        <v>3</v>
      </c>
      <c r="C11" s="121">
        <v>0</v>
      </c>
      <c r="D11" s="120">
        <v>0</v>
      </c>
      <c r="E11" s="99">
        <f t="shared" si="0"/>
        <v>3</v>
      </c>
      <c r="F11" s="104"/>
      <c r="G11" s="121">
        <v>3</v>
      </c>
      <c r="H11" s="120">
        <v>0</v>
      </c>
      <c r="I11" s="121">
        <v>0</v>
      </c>
      <c r="J11" s="100">
        <f t="shared" si="1"/>
        <v>3</v>
      </c>
    </row>
    <row r="12" spans="1:11" ht="25.5" x14ac:dyDescent="0.25">
      <c r="A12" s="34" t="s">
        <v>116</v>
      </c>
      <c r="B12" s="120">
        <v>0</v>
      </c>
      <c r="C12" s="121">
        <v>0</v>
      </c>
      <c r="D12" s="120"/>
      <c r="E12" s="99">
        <f t="shared" si="0"/>
        <v>0</v>
      </c>
      <c r="F12" s="104"/>
      <c r="G12" s="121">
        <v>0</v>
      </c>
      <c r="H12" s="120">
        <v>0</v>
      </c>
      <c r="I12" s="121">
        <v>0</v>
      </c>
      <c r="J12" s="100">
        <f t="shared" si="1"/>
        <v>0</v>
      </c>
    </row>
    <row r="13" spans="1:11" ht="25.5" x14ac:dyDescent="0.25">
      <c r="A13" s="34" t="s">
        <v>117</v>
      </c>
      <c r="B13" s="120">
        <v>0</v>
      </c>
      <c r="C13" s="121">
        <v>0</v>
      </c>
      <c r="D13" s="120">
        <v>0</v>
      </c>
      <c r="E13" s="99">
        <f t="shared" si="0"/>
        <v>0</v>
      </c>
      <c r="F13" s="104"/>
      <c r="G13" s="121">
        <v>0</v>
      </c>
      <c r="H13" s="120">
        <v>0</v>
      </c>
      <c r="I13" s="121">
        <v>0</v>
      </c>
      <c r="J13" s="100">
        <f t="shared" si="1"/>
        <v>0</v>
      </c>
    </row>
    <row r="14" spans="1:11" ht="38.25" x14ac:dyDescent="0.25">
      <c r="A14" s="34" t="s">
        <v>65</v>
      </c>
      <c r="B14" s="120">
        <v>4</v>
      </c>
      <c r="C14" s="121">
        <v>0</v>
      </c>
      <c r="D14" s="120">
        <v>0</v>
      </c>
      <c r="E14" s="99">
        <f t="shared" si="0"/>
        <v>4</v>
      </c>
      <c r="F14" s="104"/>
      <c r="G14" s="121">
        <v>4</v>
      </c>
      <c r="H14" s="120">
        <v>0</v>
      </c>
      <c r="I14" s="121">
        <v>0</v>
      </c>
      <c r="J14" s="100">
        <f t="shared" si="1"/>
        <v>4</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3" sqref="C3"/>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23" t="s">
        <v>5</v>
      </c>
      <c r="C1" s="123" t="s">
        <v>5</v>
      </c>
    </row>
    <row r="2" spans="1:3" ht="15.75" thickBot="1" x14ac:dyDescent="0.3">
      <c r="A2" s="23" t="s">
        <v>16</v>
      </c>
      <c r="B2" s="123">
        <v>2018</v>
      </c>
      <c r="C2" s="123">
        <v>2019</v>
      </c>
    </row>
    <row r="3" spans="1:3" ht="15.75" thickTop="1" x14ac:dyDescent="0.25">
      <c r="A3" s="24" t="s">
        <v>6</v>
      </c>
      <c r="B3" s="26"/>
      <c r="C3" s="122"/>
    </row>
    <row r="4" spans="1:3" x14ac:dyDescent="0.25">
      <c r="A4" s="25" t="s">
        <v>7</v>
      </c>
      <c r="B4" s="26"/>
      <c r="C4" s="122"/>
    </row>
    <row r="5" spans="1:3" ht="29.25" x14ac:dyDescent="0.25">
      <c r="A5" s="25" t="s">
        <v>8</v>
      </c>
      <c r="B5" s="26"/>
      <c r="C5" s="122"/>
    </row>
    <row r="6" spans="1:3" x14ac:dyDescent="0.25">
      <c r="A6" s="25" t="s">
        <v>9</v>
      </c>
      <c r="B6" s="26"/>
      <c r="C6" s="122"/>
    </row>
    <row r="7" spans="1:3" x14ac:dyDescent="0.25">
      <c r="A7" s="25" t="s">
        <v>10</v>
      </c>
      <c r="B7" s="26"/>
      <c r="C7" s="122"/>
    </row>
    <row r="8" spans="1:3" ht="29.25" x14ac:dyDescent="0.25">
      <c r="A8" s="25" t="s">
        <v>11</v>
      </c>
      <c r="B8" s="26"/>
      <c r="C8" s="122"/>
    </row>
    <row r="9" spans="1:3" x14ac:dyDescent="0.25">
      <c r="A9" s="25" t="s">
        <v>12</v>
      </c>
      <c r="B9" s="26"/>
      <c r="C9" s="122"/>
    </row>
    <row r="10" spans="1:3" x14ac:dyDescent="0.25">
      <c r="A10" s="25" t="s">
        <v>13</v>
      </c>
      <c r="B10" s="26"/>
      <c r="C10" s="122"/>
    </row>
    <row r="11" spans="1:3" ht="29.25" x14ac:dyDescent="0.25">
      <c r="A11" s="25" t="s">
        <v>14</v>
      </c>
      <c r="B11" s="26"/>
      <c r="C11" s="122"/>
    </row>
    <row r="12" spans="1:3" ht="29.25" x14ac:dyDescent="0.25">
      <c r="A12" s="25" t="s">
        <v>15</v>
      </c>
      <c r="B12" s="26"/>
      <c r="C12" s="122"/>
    </row>
  </sheetData>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E7" sqref="E7"/>
    </sheetView>
  </sheetViews>
  <sheetFormatPr defaultColWidth="50" defaultRowHeight="15" x14ac:dyDescent="0.25"/>
  <sheetData>
    <row r="1" spans="1:2" x14ac:dyDescent="0.25">
      <c r="A1" s="170" t="s">
        <v>0</v>
      </c>
      <c r="B1" s="171"/>
    </row>
    <row r="2" spans="1:2" x14ac:dyDescent="0.25">
      <c r="A2" s="170" t="s">
        <v>171</v>
      </c>
      <c r="B2" s="171"/>
    </row>
    <row r="3" spans="1:2" x14ac:dyDescent="0.25">
      <c r="A3" s="170" t="s">
        <v>172</v>
      </c>
      <c r="B3" s="171"/>
    </row>
    <row r="4" spans="1:2" x14ac:dyDescent="0.25">
      <c r="A4" s="170" t="s">
        <v>173</v>
      </c>
      <c r="B4" s="171"/>
    </row>
    <row r="5" spans="1:2" x14ac:dyDescent="0.25">
      <c r="A5" s="170" t="s">
        <v>174</v>
      </c>
      <c r="B5" s="171"/>
    </row>
    <row r="6" spans="1:2" x14ac:dyDescent="0.25">
      <c r="A6" s="172" t="s">
        <v>175</v>
      </c>
      <c r="B6" s="171"/>
    </row>
    <row r="7" spans="1:2" x14ac:dyDescent="0.25">
      <c r="A7" s="172" t="s">
        <v>176</v>
      </c>
      <c r="B7" s="171"/>
    </row>
    <row r="8" spans="1:2" x14ac:dyDescent="0.25">
      <c r="A8" s="170" t="s">
        <v>177</v>
      </c>
      <c r="B8" s="171"/>
    </row>
    <row r="9" spans="1:2" x14ac:dyDescent="0.25">
      <c r="A9" s="170" t="s">
        <v>178</v>
      </c>
      <c r="B9" s="171"/>
    </row>
    <row r="10" spans="1:2" ht="30" x14ac:dyDescent="0.25">
      <c r="A10" s="170" t="s">
        <v>179</v>
      </c>
      <c r="B10" s="171"/>
    </row>
    <row r="11" spans="1:2" x14ac:dyDescent="0.25">
      <c r="A11" s="170" t="s">
        <v>192</v>
      </c>
      <c r="B11" s="171"/>
    </row>
    <row r="12" spans="1:2" ht="45" x14ac:dyDescent="0.25">
      <c r="A12" s="170" t="s">
        <v>180</v>
      </c>
      <c r="B12" s="171"/>
    </row>
    <row r="13" spans="1:2" ht="30" x14ac:dyDescent="0.25">
      <c r="A13" s="170" t="s">
        <v>181</v>
      </c>
      <c r="B13" s="171"/>
    </row>
    <row r="14" spans="1:2" ht="30" x14ac:dyDescent="0.25">
      <c r="A14" s="170" t="s">
        <v>182</v>
      </c>
      <c r="B14" s="171"/>
    </row>
    <row r="15" spans="1:2" ht="30" x14ac:dyDescent="0.25">
      <c r="A15" s="170" t="s">
        <v>183</v>
      </c>
      <c r="B15" s="171"/>
    </row>
    <row r="16" spans="1:2" ht="30" x14ac:dyDescent="0.25">
      <c r="A16" s="170" t="s">
        <v>184</v>
      </c>
      <c r="B16" s="171"/>
    </row>
    <row r="17" spans="1:2" x14ac:dyDescent="0.25">
      <c r="A17" s="170" t="s">
        <v>185</v>
      </c>
      <c r="B17" s="171"/>
    </row>
    <row r="18" spans="1:2" ht="30" x14ac:dyDescent="0.25">
      <c r="A18" s="170" t="s">
        <v>186</v>
      </c>
      <c r="B18" s="171"/>
    </row>
    <row r="19" spans="1:2" ht="30" x14ac:dyDescent="0.25">
      <c r="A19" s="170" t="s">
        <v>187</v>
      </c>
      <c r="B19" s="171"/>
    </row>
  </sheetData>
  <dataValidations count="7">
    <dataValidation type="list" allowBlank="1" showInputMessage="1" showErrorMessage="1" sqref="B3">
      <formula1>stopnja</formula1>
    </dataValidation>
    <dataValidation type="list" allowBlank="1" showInputMessage="1" showErrorMessage="1" sqref="B4">
      <formula1>vrsta</formula1>
    </dataValidation>
    <dataValidation type="list" allowBlank="1" showInputMessage="1" showErrorMessage="1" sqref="B9">
      <formula1>dis</formula1>
    </dataValidation>
    <dataValidation type="list" allowBlank="1" showInputMessage="1" showErrorMessage="1" sqref="B12 B14 B19">
      <formula1>odgo</formula1>
    </dataValidation>
    <dataValidation type="list" allowBlank="1" showInputMessage="1" showErrorMessage="1" sqref="B16">
      <formula1>sredstva</formula1>
    </dataValidation>
    <dataValidation type="list" allowBlank="1" showInputMessage="1" showErrorMessage="1" sqref="B17">
      <formula1>vir</formula1>
    </dataValidation>
    <dataValidation type="list" allowBlank="1" showInputMessage="1" showErrorMessage="1" sqref="B18">
      <formula1>kader</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98</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5</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row r="27" spans="1:1" x14ac:dyDescent="0.25">
      <c r="A27"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tabSelected="1" workbookViewId="0">
      <selection activeCell="C34" sqref="C34"/>
    </sheetView>
  </sheetViews>
  <sheetFormatPr defaultRowHeight="15" x14ac:dyDescent="0.25"/>
  <cols>
    <col min="1" max="1" width="39.85546875" style="55" customWidth="1"/>
    <col min="2" max="2" width="70.28515625" style="55" customWidth="1"/>
    <col min="3" max="3" width="86.7109375" style="124" customWidth="1"/>
    <col min="4" max="4" width="9.140625" hidden="1" customWidth="1"/>
  </cols>
  <sheetData>
    <row r="1" spans="1:4" ht="42" customHeight="1" thickBot="1" x14ac:dyDescent="0.3">
      <c r="A1" s="55">
        <f>programi!A2</f>
        <v>0</v>
      </c>
      <c r="B1" s="125" t="s">
        <v>170</v>
      </c>
      <c r="C1" s="125" t="s">
        <v>146</v>
      </c>
    </row>
    <row r="2" spans="1:4" ht="23.25" customHeight="1" thickTop="1" x14ac:dyDescent="0.25">
      <c r="A2" s="182" t="s">
        <v>106</v>
      </c>
      <c r="B2" s="148" t="s">
        <v>204</v>
      </c>
      <c r="C2" s="149" t="s">
        <v>205</v>
      </c>
      <c r="D2" t="s">
        <v>153</v>
      </c>
    </row>
    <row r="3" spans="1:4" ht="23.25" customHeight="1" x14ac:dyDescent="0.25">
      <c r="A3" s="183"/>
      <c r="B3" s="150" t="s">
        <v>206</v>
      </c>
      <c r="C3" s="151" t="s">
        <v>207</v>
      </c>
      <c r="D3" t="s">
        <v>153</v>
      </c>
    </row>
    <row r="4" spans="1:4" ht="23.25" customHeight="1" x14ac:dyDescent="0.25">
      <c r="A4" s="183"/>
      <c r="B4" s="150" t="s">
        <v>208</v>
      </c>
      <c r="C4" s="151" t="s">
        <v>209</v>
      </c>
      <c r="D4" t="s">
        <v>153</v>
      </c>
    </row>
    <row r="5" spans="1:4" ht="23.25" customHeight="1" x14ac:dyDescent="0.25">
      <c r="A5" s="183"/>
      <c r="B5" s="150" t="s">
        <v>210</v>
      </c>
      <c r="C5" s="151" t="s">
        <v>211</v>
      </c>
      <c r="D5" t="s">
        <v>153</v>
      </c>
    </row>
    <row r="6" spans="1:4" ht="23.25" customHeight="1" x14ac:dyDescent="0.25">
      <c r="A6" s="183"/>
      <c r="B6" s="150" t="s">
        <v>212</v>
      </c>
      <c r="C6" s="151" t="s">
        <v>213</v>
      </c>
      <c r="D6" t="s">
        <v>153</v>
      </c>
    </row>
    <row r="7" spans="1:4" ht="23.25" customHeight="1" thickBot="1" x14ac:dyDescent="0.3">
      <c r="A7" s="184"/>
      <c r="B7" s="152" t="s">
        <v>214</v>
      </c>
      <c r="C7" s="153" t="s">
        <v>215</v>
      </c>
      <c r="D7" t="s">
        <v>153</v>
      </c>
    </row>
    <row r="8" spans="1:4" ht="23.25" customHeight="1" thickTop="1" x14ac:dyDescent="0.25">
      <c r="A8" s="182" t="s">
        <v>107</v>
      </c>
      <c r="B8" s="148" t="s">
        <v>216</v>
      </c>
      <c r="C8" s="149" t="s">
        <v>217</v>
      </c>
      <c r="D8" t="s">
        <v>154</v>
      </c>
    </row>
    <row r="9" spans="1:4" ht="23.25" customHeight="1" x14ac:dyDescent="0.25">
      <c r="A9" s="183"/>
      <c r="B9" s="150" t="s">
        <v>218</v>
      </c>
      <c r="C9" s="151" t="s">
        <v>219</v>
      </c>
      <c r="D9" t="s">
        <v>154</v>
      </c>
    </row>
    <row r="10" spans="1:4" ht="23.25" customHeight="1" x14ac:dyDescent="0.25">
      <c r="A10" s="183"/>
      <c r="B10" s="150" t="s">
        <v>220</v>
      </c>
      <c r="C10" s="151" t="s">
        <v>221</v>
      </c>
      <c r="D10" t="s">
        <v>154</v>
      </c>
    </row>
    <row r="11" spans="1:4" ht="23.25" customHeight="1" x14ac:dyDescent="0.25">
      <c r="A11" s="183"/>
      <c r="B11" s="150" t="s">
        <v>222</v>
      </c>
      <c r="C11" s="151" t="s">
        <v>223</v>
      </c>
      <c r="D11" t="s">
        <v>154</v>
      </c>
    </row>
    <row r="12" spans="1:4" ht="23.25" customHeight="1" x14ac:dyDescent="0.25">
      <c r="A12" s="183"/>
      <c r="B12" s="150" t="s">
        <v>224</v>
      </c>
      <c r="C12" s="151" t="s">
        <v>225</v>
      </c>
      <c r="D12" t="s">
        <v>154</v>
      </c>
    </row>
    <row r="13" spans="1:4" ht="23.25" customHeight="1" thickBot="1" x14ac:dyDescent="0.3">
      <c r="A13" s="185"/>
      <c r="B13" s="154"/>
      <c r="C13" s="155"/>
      <c r="D13" t="s">
        <v>154</v>
      </c>
    </row>
    <row r="14" spans="1:4" ht="23.25" customHeight="1" thickTop="1" x14ac:dyDescent="0.25">
      <c r="A14" s="182" t="s">
        <v>108</v>
      </c>
      <c r="B14" s="148"/>
      <c r="C14" s="149"/>
      <c r="D14" t="s">
        <v>155</v>
      </c>
    </row>
    <row r="15" spans="1:4" ht="23.25" customHeight="1" x14ac:dyDescent="0.25">
      <c r="A15" s="183"/>
      <c r="B15" s="150"/>
      <c r="C15" s="151"/>
      <c r="D15" t="s">
        <v>155</v>
      </c>
    </row>
    <row r="16" spans="1:4" ht="23.25" customHeight="1" x14ac:dyDescent="0.25">
      <c r="A16" s="183"/>
      <c r="B16" s="150"/>
      <c r="C16" s="151"/>
      <c r="D16" t="s">
        <v>155</v>
      </c>
    </row>
    <row r="17" spans="1:4" ht="23.25" customHeight="1" x14ac:dyDescent="0.25">
      <c r="A17" s="183"/>
      <c r="B17" s="150"/>
      <c r="C17" s="151"/>
      <c r="D17" t="s">
        <v>155</v>
      </c>
    </row>
    <row r="18" spans="1:4" ht="23.25" customHeight="1" x14ac:dyDescent="0.25">
      <c r="A18" s="183"/>
      <c r="B18" s="150"/>
      <c r="C18" s="151"/>
      <c r="D18" t="s">
        <v>155</v>
      </c>
    </row>
    <row r="19" spans="1:4" ht="23.25" customHeight="1" thickBot="1" x14ac:dyDescent="0.3">
      <c r="A19" s="185"/>
      <c r="B19" s="154"/>
      <c r="C19" s="155"/>
      <c r="D19" t="s">
        <v>155</v>
      </c>
    </row>
    <row r="20" spans="1:4" ht="23.25" customHeight="1" thickTop="1" x14ac:dyDescent="0.25">
      <c r="A20" s="186" t="s">
        <v>132</v>
      </c>
      <c r="B20" s="157" t="s">
        <v>222</v>
      </c>
      <c r="C20" s="149" t="s">
        <v>226</v>
      </c>
      <c r="D20" t="s">
        <v>156</v>
      </c>
    </row>
    <row r="21" spans="1:4" ht="23.25" customHeight="1" x14ac:dyDescent="0.25">
      <c r="A21" s="175"/>
      <c r="B21" s="156" t="s">
        <v>227</v>
      </c>
      <c r="C21" s="151" t="s">
        <v>228</v>
      </c>
      <c r="D21" t="s">
        <v>156</v>
      </c>
    </row>
    <row r="22" spans="1:4" ht="23.25" customHeight="1" x14ac:dyDescent="0.25">
      <c r="A22" s="175"/>
      <c r="B22" s="156" t="s">
        <v>229</v>
      </c>
      <c r="C22" s="151" t="s">
        <v>230</v>
      </c>
      <c r="D22" t="s">
        <v>156</v>
      </c>
    </row>
    <row r="23" spans="1:4" ht="23.25" customHeight="1" x14ac:dyDescent="0.25">
      <c r="A23" s="175"/>
      <c r="B23" s="156"/>
      <c r="C23" s="151"/>
      <c r="D23" t="s">
        <v>156</v>
      </c>
    </row>
    <row r="24" spans="1:4" ht="23.25" customHeight="1" x14ac:dyDescent="0.25">
      <c r="A24" s="175"/>
      <c r="B24" s="156"/>
      <c r="C24" s="151"/>
      <c r="D24" t="s">
        <v>156</v>
      </c>
    </row>
    <row r="25" spans="1:4" ht="23.25" customHeight="1" thickBot="1" x14ac:dyDescent="0.3">
      <c r="A25" s="176"/>
      <c r="B25" s="158"/>
      <c r="C25" s="155"/>
      <c r="D25" t="s">
        <v>156</v>
      </c>
    </row>
    <row r="26" spans="1:4" ht="23.25" customHeight="1" thickTop="1" x14ac:dyDescent="0.25">
      <c r="A26" s="186" t="s">
        <v>188</v>
      </c>
      <c r="B26" s="157" t="s">
        <v>231</v>
      </c>
      <c r="C26" s="149" t="s">
        <v>232</v>
      </c>
      <c r="D26" t="s">
        <v>157</v>
      </c>
    </row>
    <row r="27" spans="1:4" ht="23.25" customHeight="1" x14ac:dyDescent="0.25">
      <c r="A27" s="175"/>
      <c r="B27" s="156" t="s">
        <v>233</v>
      </c>
      <c r="C27" s="151" t="s">
        <v>234</v>
      </c>
      <c r="D27" t="s">
        <v>157</v>
      </c>
    </row>
    <row r="28" spans="1:4" ht="23.25" customHeight="1" thickBot="1" x14ac:dyDescent="0.3">
      <c r="A28" s="176"/>
      <c r="B28" s="158" t="s">
        <v>235</v>
      </c>
      <c r="C28" s="155" t="s">
        <v>236</v>
      </c>
      <c r="D28" t="s">
        <v>157</v>
      </c>
    </row>
    <row r="29" spans="1:4" ht="23.25" customHeight="1" thickTop="1" x14ac:dyDescent="0.25">
      <c r="A29" s="180" t="s">
        <v>145</v>
      </c>
      <c r="B29" s="157" t="s">
        <v>193</v>
      </c>
      <c r="C29" s="149" t="s">
        <v>194</v>
      </c>
      <c r="D29" t="s">
        <v>158</v>
      </c>
    </row>
    <row r="30" spans="1:4" ht="24" customHeight="1" x14ac:dyDescent="0.25">
      <c r="A30" s="178"/>
      <c r="B30" s="156" t="s">
        <v>195</v>
      </c>
      <c r="C30" s="151" t="s">
        <v>196</v>
      </c>
      <c r="D30" t="s">
        <v>158</v>
      </c>
    </row>
    <row r="31" spans="1:4" ht="24" customHeight="1" thickBot="1" x14ac:dyDescent="0.3">
      <c r="A31" s="181"/>
      <c r="B31" s="158" t="s">
        <v>197</v>
      </c>
      <c r="C31" s="155" t="s">
        <v>198</v>
      </c>
      <c r="D31" t="s">
        <v>158</v>
      </c>
    </row>
    <row r="32" spans="1:4" ht="24" customHeight="1" thickTop="1" x14ac:dyDescent="0.25">
      <c r="A32" s="180" t="s">
        <v>143</v>
      </c>
      <c r="B32" s="157" t="s">
        <v>238</v>
      </c>
      <c r="C32" s="149" t="s">
        <v>237</v>
      </c>
      <c r="D32" t="s">
        <v>159</v>
      </c>
    </row>
    <row r="33" spans="1:4" ht="24" customHeight="1" x14ac:dyDescent="0.25">
      <c r="A33" s="178"/>
      <c r="B33" s="156" t="s">
        <v>239</v>
      </c>
      <c r="C33" s="151" t="s">
        <v>240</v>
      </c>
      <c r="D33" t="s">
        <v>159</v>
      </c>
    </row>
    <row r="34" spans="1:4" ht="24" customHeight="1" x14ac:dyDescent="0.25">
      <c r="A34" s="179"/>
      <c r="B34" s="156" t="s">
        <v>253</v>
      </c>
      <c r="C34" s="151" t="s">
        <v>254</v>
      </c>
      <c r="D34" t="s">
        <v>159</v>
      </c>
    </row>
    <row r="35" spans="1:4" ht="24" customHeight="1" x14ac:dyDescent="0.25">
      <c r="A35" s="177" t="s">
        <v>161</v>
      </c>
      <c r="B35" s="156" t="s">
        <v>241</v>
      </c>
      <c r="C35" s="151" t="s">
        <v>242</v>
      </c>
      <c r="D35" t="s">
        <v>160</v>
      </c>
    </row>
    <row r="36" spans="1:4" ht="24" customHeight="1" x14ac:dyDescent="0.25">
      <c r="A36" s="178"/>
      <c r="B36" s="156" t="s">
        <v>243</v>
      </c>
      <c r="C36" s="151" t="s">
        <v>244</v>
      </c>
      <c r="D36" t="s">
        <v>160</v>
      </c>
    </row>
    <row r="37" spans="1:4" ht="24" customHeight="1" x14ac:dyDescent="0.25">
      <c r="A37" s="179"/>
      <c r="B37" s="156"/>
      <c r="C37" s="151"/>
      <c r="D37" t="s">
        <v>160</v>
      </c>
    </row>
    <row r="38" spans="1:4" ht="24" customHeight="1" x14ac:dyDescent="0.25">
      <c r="A38" s="175" t="s">
        <v>162</v>
      </c>
      <c r="B38" s="156" t="s">
        <v>245</v>
      </c>
      <c r="C38" s="151" t="s">
        <v>246</v>
      </c>
      <c r="D38" t="s">
        <v>165</v>
      </c>
    </row>
    <row r="39" spans="1:4" ht="24" customHeight="1" x14ac:dyDescent="0.25">
      <c r="A39" s="175"/>
      <c r="B39" s="156" t="s">
        <v>247</v>
      </c>
      <c r="C39" s="151" t="s">
        <v>248</v>
      </c>
      <c r="D39" t="s">
        <v>165</v>
      </c>
    </row>
    <row r="40" spans="1:4" ht="24" customHeight="1" x14ac:dyDescent="0.25">
      <c r="A40" s="175" t="s">
        <v>144</v>
      </c>
      <c r="B40" s="156"/>
      <c r="C40" s="151"/>
      <c r="D40" t="s">
        <v>165</v>
      </c>
    </row>
    <row r="41" spans="1:4" ht="24" customHeight="1" x14ac:dyDescent="0.25">
      <c r="A41" s="175" t="s">
        <v>163</v>
      </c>
      <c r="B41" s="156" t="s">
        <v>249</v>
      </c>
      <c r="C41" s="151" t="s">
        <v>250</v>
      </c>
      <c r="D41" t="s">
        <v>166</v>
      </c>
    </row>
    <row r="42" spans="1:4" ht="24" customHeight="1" x14ac:dyDescent="0.25">
      <c r="A42" s="175"/>
      <c r="B42" s="156"/>
      <c r="C42" s="151"/>
      <c r="D42" t="s">
        <v>166</v>
      </c>
    </row>
    <row r="43" spans="1:4" ht="24" customHeight="1" thickBot="1" x14ac:dyDescent="0.3">
      <c r="A43" s="176"/>
      <c r="B43" s="158"/>
      <c r="C43" s="155"/>
      <c r="D43" t="s">
        <v>166</v>
      </c>
    </row>
    <row r="44" spans="1:4" ht="33.75" customHeight="1" thickTop="1" x14ac:dyDescent="0.25">
      <c r="A44" s="175" t="s">
        <v>164</v>
      </c>
      <c r="B44" s="156" t="s">
        <v>251</v>
      </c>
      <c r="C44" s="151" t="s">
        <v>252</v>
      </c>
      <c r="D44" t="s">
        <v>167</v>
      </c>
    </row>
    <row r="45" spans="1:4" ht="33.75" customHeight="1" x14ac:dyDescent="0.25">
      <c r="A45" s="175"/>
      <c r="B45" s="156"/>
      <c r="C45" s="151"/>
      <c r="D45" t="s">
        <v>168</v>
      </c>
    </row>
    <row r="46" spans="1:4" ht="33.75" customHeight="1" thickBot="1" x14ac:dyDescent="0.3">
      <c r="A46" s="176"/>
      <c r="B46" s="158"/>
      <c r="C46" s="155"/>
      <c r="D46" t="s">
        <v>169</v>
      </c>
    </row>
    <row r="47" spans="1:4" ht="15.75" thickTop="1" x14ac:dyDescent="0.25"/>
  </sheetData>
  <sheetProtection formatCells="0" formatColumns="0" formatRows="0" insertRows="0"/>
  <mergeCells count="11">
    <mergeCell ref="A29:A31"/>
    <mergeCell ref="A2:A7"/>
    <mergeCell ref="A8:A13"/>
    <mergeCell ref="A14:A19"/>
    <mergeCell ref="A20:A25"/>
    <mergeCell ref="A26:A28"/>
    <mergeCell ref="A44:A46"/>
    <mergeCell ref="A35:A37"/>
    <mergeCell ref="A32:A34"/>
    <mergeCell ref="A38:A40"/>
    <mergeCell ref="A41:A43"/>
  </mergeCells>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10" sqref="B10"/>
    </sheetView>
  </sheetViews>
  <sheetFormatPr defaultRowHeight="15" x14ac:dyDescent="0.25"/>
  <cols>
    <col min="1" max="1" width="39.7109375" customWidth="1"/>
    <col min="2" max="2" width="69.140625" customWidth="1"/>
  </cols>
  <sheetData>
    <row r="1" spans="1:2" x14ac:dyDescent="0.25">
      <c r="A1" s="187"/>
      <c r="B1" s="187"/>
    </row>
    <row r="3" spans="1:2" ht="79.5" customHeight="1" x14ac:dyDescent="0.25"/>
    <row r="4" spans="1:2" x14ac:dyDescent="0.25">
      <c r="A4" s="4" t="s">
        <v>131</v>
      </c>
      <c r="B4">
        <f>programi!A3</f>
        <v>0</v>
      </c>
    </row>
    <row r="5" spans="1:2" ht="60" x14ac:dyDescent="0.25">
      <c r="A5" s="4" t="s">
        <v>149</v>
      </c>
      <c r="B5" s="168"/>
    </row>
    <row r="6" spans="1:2" ht="45" x14ac:dyDescent="0.25">
      <c r="A6" s="4" t="s">
        <v>189</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C23" sqref="C23"/>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 min="8" max="8" width="26.140625" customWidth="1"/>
  </cols>
  <sheetData>
    <row r="1" spans="1:8" s="1" customFormat="1" ht="84.75" customHeight="1" x14ac:dyDescent="0.25">
      <c r="A1" s="4" t="s">
        <v>0</v>
      </c>
      <c r="B1" s="4" t="s">
        <v>4</v>
      </c>
      <c r="C1" s="4" t="s">
        <v>3</v>
      </c>
      <c r="D1" s="4" t="s">
        <v>1</v>
      </c>
      <c r="E1" s="4" t="s">
        <v>23</v>
      </c>
      <c r="F1" s="4" t="s">
        <v>2</v>
      </c>
      <c r="G1" s="5" t="s">
        <v>41</v>
      </c>
      <c r="H1" s="5" t="s">
        <v>152</v>
      </c>
    </row>
    <row r="2" spans="1:8" x14ac:dyDescent="0.25">
      <c r="A2" s="6"/>
      <c r="B2" s="7" t="s">
        <v>150</v>
      </c>
      <c r="C2" s="7">
        <v>2018</v>
      </c>
      <c r="D2" s="6" t="s">
        <v>17</v>
      </c>
      <c r="E2" s="7" t="s">
        <v>20</v>
      </c>
      <c r="F2" s="6">
        <v>0</v>
      </c>
      <c r="G2" s="126">
        <v>0</v>
      </c>
      <c r="H2" s="126">
        <v>0</v>
      </c>
    </row>
    <row r="3" spans="1:8" x14ac:dyDescent="0.25">
      <c r="A3" s="8">
        <f>A2</f>
        <v>0</v>
      </c>
      <c r="B3" s="169" t="s">
        <v>150</v>
      </c>
      <c r="C3" s="9">
        <v>2018</v>
      </c>
      <c r="D3" s="8" t="s">
        <v>17</v>
      </c>
      <c r="E3" s="9" t="s">
        <v>21</v>
      </c>
      <c r="F3" s="8">
        <v>0</v>
      </c>
      <c r="G3" s="127">
        <v>0</v>
      </c>
      <c r="H3" s="127">
        <v>0</v>
      </c>
    </row>
    <row r="4" spans="1:8" x14ac:dyDescent="0.25">
      <c r="A4" s="6">
        <f t="shared" ref="A4:A13" si="0">A3</f>
        <v>0</v>
      </c>
      <c r="B4" s="7" t="s">
        <v>150</v>
      </c>
      <c r="C4" s="7">
        <v>2018</v>
      </c>
      <c r="D4" s="6" t="s">
        <v>18</v>
      </c>
      <c r="E4" s="7" t="s">
        <v>22</v>
      </c>
      <c r="F4" s="6">
        <v>0</v>
      </c>
      <c r="G4" s="126">
        <v>0</v>
      </c>
      <c r="H4" s="126">
        <v>0</v>
      </c>
    </row>
    <row r="5" spans="1:8" x14ac:dyDescent="0.25">
      <c r="A5" s="8">
        <f t="shared" si="0"/>
        <v>0</v>
      </c>
      <c r="B5" s="169" t="s">
        <v>150</v>
      </c>
      <c r="C5" s="9">
        <v>2018</v>
      </c>
      <c r="D5" s="8" t="s">
        <v>18</v>
      </c>
      <c r="E5" s="9" t="s">
        <v>128</v>
      </c>
      <c r="F5" s="8">
        <v>0</v>
      </c>
      <c r="G5" s="127">
        <v>0</v>
      </c>
      <c r="H5" s="127">
        <v>0</v>
      </c>
    </row>
    <row r="6" spans="1:8" x14ac:dyDescent="0.25">
      <c r="A6" s="6">
        <f t="shared" si="0"/>
        <v>0</v>
      </c>
      <c r="B6" s="7" t="s">
        <v>150</v>
      </c>
      <c r="C6" s="7">
        <v>2018</v>
      </c>
      <c r="D6" s="6" t="s">
        <v>19</v>
      </c>
      <c r="E6" s="7" t="s">
        <v>129</v>
      </c>
      <c r="F6" s="6">
        <v>0</v>
      </c>
      <c r="G6" s="126">
        <v>0</v>
      </c>
      <c r="H6" s="126">
        <v>0</v>
      </c>
    </row>
    <row r="7" spans="1:8" x14ac:dyDescent="0.25">
      <c r="A7" s="8"/>
      <c r="B7" s="8"/>
      <c r="C7" s="8"/>
      <c r="D7" s="8"/>
      <c r="E7" s="9"/>
      <c r="F7" s="135">
        <f>SUM(F2:F6)</f>
        <v>0</v>
      </c>
      <c r="G7" s="136">
        <f>SUM(G2:G6)</f>
        <v>0</v>
      </c>
      <c r="H7" s="136"/>
    </row>
    <row r="8" spans="1:8" ht="15.75" thickBot="1" x14ac:dyDescent="0.3">
      <c r="A8" s="128"/>
      <c r="B8" s="128"/>
      <c r="C8" s="128"/>
      <c r="D8" s="128"/>
      <c r="E8" s="129"/>
      <c r="F8" s="128"/>
      <c r="G8" s="130"/>
      <c r="H8" s="130"/>
    </row>
    <row r="9" spans="1:8" ht="15.75" thickTop="1" x14ac:dyDescent="0.25">
      <c r="A9" s="10">
        <f>A6</f>
        <v>0</v>
      </c>
      <c r="B9" s="11" t="s">
        <v>190</v>
      </c>
      <c r="C9" s="11">
        <v>2019</v>
      </c>
      <c r="D9" s="10" t="s">
        <v>17</v>
      </c>
      <c r="E9" s="11" t="s">
        <v>20</v>
      </c>
      <c r="F9" s="10">
        <v>0</v>
      </c>
      <c r="G9" s="131">
        <v>0</v>
      </c>
      <c r="H9" s="131">
        <v>0</v>
      </c>
    </row>
    <row r="10" spans="1:8" x14ac:dyDescent="0.25">
      <c r="A10" s="6">
        <f t="shared" si="0"/>
        <v>0</v>
      </c>
      <c r="B10" s="7" t="s">
        <v>190</v>
      </c>
      <c r="C10" s="7">
        <v>2019</v>
      </c>
      <c r="D10" s="6" t="s">
        <v>17</v>
      </c>
      <c r="E10" s="7" t="s">
        <v>21</v>
      </c>
      <c r="F10" s="6">
        <v>0</v>
      </c>
      <c r="G10" s="126">
        <v>0</v>
      </c>
      <c r="H10" s="126">
        <v>0</v>
      </c>
    </row>
    <row r="11" spans="1:8" x14ac:dyDescent="0.25">
      <c r="A11" s="8">
        <f t="shared" si="0"/>
        <v>0</v>
      </c>
      <c r="B11" s="169" t="s">
        <v>190</v>
      </c>
      <c r="C11" s="9">
        <v>2019</v>
      </c>
      <c r="D11" s="8" t="s">
        <v>18</v>
      </c>
      <c r="E11" s="9" t="s">
        <v>22</v>
      </c>
      <c r="F11" s="8">
        <v>0</v>
      </c>
      <c r="G11" s="127">
        <v>0</v>
      </c>
      <c r="H11" s="127">
        <v>0</v>
      </c>
    </row>
    <row r="12" spans="1:8" x14ac:dyDescent="0.25">
      <c r="A12" s="6">
        <f t="shared" si="0"/>
        <v>0</v>
      </c>
      <c r="B12" s="7" t="s">
        <v>190</v>
      </c>
      <c r="C12" s="7">
        <v>2019</v>
      </c>
      <c r="D12" s="6" t="s">
        <v>18</v>
      </c>
      <c r="E12" s="7" t="s">
        <v>128</v>
      </c>
      <c r="F12" s="6">
        <v>0</v>
      </c>
      <c r="G12" s="126">
        <v>0</v>
      </c>
      <c r="H12" s="126">
        <v>0</v>
      </c>
    </row>
    <row r="13" spans="1:8" x14ac:dyDescent="0.25">
      <c r="A13" s="8">
        <f t="shared" si="0"/>
        <v>0</v>
      </c>
      <c r="B13" s="169" t="s">
        <v>190</v>
      </c>
      <c r="C13" s="9">
        <v>2019</v>
      </c>
      <c r="D13" s="8" t="s">
        <v>19</v>
      </c>
      <c r="E13" s="9" t="s">
        <v>129</v>
      </c>
      <c r="F13" s="8">
        <v>0</v>
      </c>
      <c r="G13" s="127">
        <v>0</v>
      </c>
      <c r="H13" s="127">
        <v>0</v>
      </c>
    </row>
    <row r="14" spans="1:8" x14ac:dyDescent="0.25">
      <c r="A14" s="132"/>
      <c r="B14" s="133"/>
      <c r="C14" s="133"/>
      <c r="D14" s="133"/>
      <c r="E14" s="134"/>
      <c r="F14" s="137">
        <f>SUM(F9:F13)</f>
        <v>0</v>
      </c>
      <c r="G14" s="138">
        <f>SUM(G9:G13)</f>
        <v>0</v>
      </c>
      <c r="H14" s="138"/>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opLeftCell="E13" zoomScale="90" zoomScaleNormal="90" workbookViewId="0">
      <selection activeCell="N18" sqref="N18"/>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32</v>
      </c>
      <c r="C1" s="4" t="s">
        <v>33</v>
      </c>
      <c r="D1" s="4" t="s">
        <v>1</v>
      </c>
      <c r="E1" s="4" t="s">
        <v>24</v>
      </c>
      <c r="F1" s="4" t="s">
        <v>25</v>
      </c>
      <c r="G1" s="12" t="s">
        <v>28</v>
      </c>
      <c r="H1" s="12" t="s">
        <v>29</v>
      </c>
      <c r="I1" s="12" t="s">
        <v>35</v>
      </c>
      <c r="J1" s="12" t="s">
        <v>30</v>
      </c>
      <c r="K1" s="12" t="s">
        <v>31</v>
      </c>
      <c r="L1" s="106" t="s">
        <v>34</v>
      </c>
    </row>
    <row r="2" spans="1:12" x14ac:dyDescent="0.25">
      <c r="A2" s="6">
        <f>programi!$A$2</f>
        <v>0</v>
      </c>
      <c r="B2" s="7" t="s">
        <v>150</v>
      </c>
      <c r="C2" s="7">
        <v>2018</v>
      </c>
      <c r="D2" s="6" t="s">
        <v>17</v>
      </c>
      <c r="E2" s="6" t="s">
        <v>20</v>
      </c>
      <c r="F2" s="6" t="s">
        <v>26</v>
      </c>
      <c r="G2" s="45">
        <v>54</v>
      </c>
      <c r="H2" s="45">
        <v>4</v>
      </c>
      <c r="I2" s="45">
        <v>6</v>
      </c>
      <c r="J2" s="45">
        <v>2</v>
      </c>
      <c r="K2" s="40">
        <v>25</v>
      </c>
      <c r="L2" s="41">
        <v>14</v>
      </c>
    </row>
    <row r="3" spans="1:12" x14ac:dyDescent="0.25">
      <c r="A3" s="8">
        <f>programi!$A$2</f>
        <v>0</v>
      </c>
      <c r="B3" s="169" t="s">
        <v>150</v>
      </c>
      <c r="C3" s="9">
        <v>2018</v>
      </c>
      <c r="D3" s="8" t="s">
        <v>17</v>
      </c>
      <c r="E3" s="8" t="s">
        <v>20</v>
      </c>
      <c r="F3" s="8" t="s">
        <v>27</v>
      </c>
      <c r="G3" s="46">
        <v>8</v>
      </c>
      <c r="H3" s="46">
        <v>0</v>
      </c>
      <c r="I3" s="46">
        <v>0</v>
      </c>
      <c r="J3" s="46">
        <v>0</v>
      </c>
      <c r="K3" s="42">
        <v>3</v>
      </c>
      <c r="L3" s="43">
        <v>1</v>
      </c>
    </row>
    <row r="4" spans="1:12" x14ac:dyDescent="0.25">
      <c r="A4" s="6">
        <f>programi!$A$2</f>
        <v>0</v>
      </c>
      <c r="B4" s="7" t="s">
        <v>150</v>
      </c>
      <c r="C4" s="7">
        <v>2018</v>
      </c>
      <c r="D4" s="6" t="s">
        <v>17</v>
      </c>
      <c r="E4" s="6" t="s">
        <v>21</v>
      </c>
      <c r="F4" s="6" t="s">
        <v>26</v>
      </c>
      <c r="G4" s="45">
        <v>311</v>
      </c>
      <c r="H4" s="45">
        <v>26</v>
      </c>
      <c r="I4" s="45">
        <v>60</v>
      </c>
      <c r="J4" s="45">
        <v>27</v>
      </c>
      <c r="K4" s="40">
        <v>127</v>
      </c>
      <c r="L4" s="41">
        <v>89</v>
      </c>
    </row>
    <row r="5" spans="1:12" x14ac:dyDescent="0.25">
      <c r="A5" s="8">
        <f>programi!$A$2</f>
        <v>0</v>
      </c>
      <c r="B5" s="169" t="s">
        <v>150</v>
      </c>
      <c r="C5" s="9">
        <v>2018</v>
      </c>
      <c r="D5" s="8" t="s">
        <v>17</v>
      </c>
      <c r="E5" s="8" t="s">
        <v>21</v>
      </c>
      <c r="F5" s="8" t="s">
        <v>27</v>
      </c>
      <c r="G5" s="46">
        <v>58</v>
      </c>
      <c r="H5" s="46">
        <v>0</v>
      </c>
      <c r="I5" s="46">
        <v>7</v>
      </c>
      <c r="J5" s="46">
        <v>2</v>
      </c>
      <c r="K5" s="42">
        <v>18</v>
      </c>
      <c r="L5" s="43">
        <v>12</v>
      </c>
    </row>
    <row r="6" spans="1:12" x14ac:dyDescent="0.25">
      <c r="A6" s="6">
        <f>programi!$A$2</f>
        <v>0</v>
      </c>
      <c r="B6" s="7" t="s">
        <v>150</v>
      </c>
      <c r="C6" s="7">
        <v>2018</v>
      </c>
      <c r="D6" s="6" t="s">
        <v>18</v>
      </c>
      <c r="E6" s="6" t="s">
        <v>22</v>
      </c>
      <c r="F6" s="6" t="s">
        <v>26</v>
      </c>
      <c r="G6" s="45">
        <v>0</v>
      </c>
      <c r="H6" s="45">
        <v>0</v>
      </c>
      <c r="I6" s="45">
        <v>0</v>
      </c>
      <c r="J6" s="45">
        <v>0</v>
      </c>
      <c r="K6" s="40">
        <v>0</v>
      </c>
      <c r="L6" s="41">
        <v>0</v>
      </c>
    </row>
    <row r="7" spans="1:12" x14ac:dyDescent="0.25">
      <c r="A7" s="8">
        <f>programi!$A$2</f>
        <v>0</v>
      </c>
      <c r="B7" s="169" t="s">
        <v>150</v>
      </c>
      <c r="C7" s="9">
        <v>2018</v>
      </c>
      <c r="D7" s="8" t="s">
        <v>18</v>
      </c>
      <c r="E7" s="8" t="s">
        <v>22</v>
      </c>
      <c r="F7" s="8" t="s">
        <v>27</v>
      </c>
      <c r="G7" s="46">
        <v>0</v>
      </c>
      <c r="H7" s="46">
        <v>0</v>
      </c>
      <c r="I7" s="46">
        <v>0</v>
      </c>
      <c r="J7" s="46">
        <v>0</v>
      </c>
      <c r="K7" s="42">
        <v>0</v>
      </c>
      <c r="L7" s="43">
        <v>0</v>
      </c>
    </row>
    <row r="8" spans="1:12" x14ac:dyDescent="0.25">
      <c r="A8" s="6">
        <f>programi!$A$2</f>
        <v>0</v>
      </c>
      <c r="B8" s="7" t="s">
        <v>150</v>
      </c>
      <c r="C8" s="7">
        <v>2018</v>
      </c>
      <c r="D8" s="6" t="s">
        <v>18</v>
      </c>
      <c r="E8" s="6" t="s">
        <v>130</v>
      </c>
      <c r="F8" s="6" t="s">
        <v>26</v>
      </c>
      <c r="G8" s="45">
        <v>72</v>
      </c>
      <c r="H8" s="45">
        <v>3</v>
      </c>
      <c r="I8" s="45">
        <v>21</v>
      </c>
      <c r="J8" s="45">
        <v>6</v>
      </c>
      <c r="K8" s="40">
        <v>36</v>
      </c>
      <c r="L8" s="41">
        <v>15</v>
      </c>
    </row>
    <row r="9" spans="1:12" x14ac:dyDescent="0.25">
      <c r="A9" s="8">
        <f>programi!$A$2</f>
        <v>0</v>
      </c>
      <c r="B9" s="169" t="s">
        <v>150</v>
      </c>
      <c r="C9" s="9">
        <v>2018</v>
      </c>
      <c r="D9" s="8" t="s">
        <v>18</v>
      </c>
      <c r="E9" s="8" t="s">
        <v>130</v>
      </c>
      <c r="F9" s="8" t="s">
        <v>27</v>
      </c>
      <c r="G9" s="46">
        <v>6</v>
      </c>
      <c r="H9" s="46">
        <v>0</v>
      </c>
      <c r="I9" s="46">
        <v>0</v>
      </c>
      <c r="J9" s="46">
        <v>0</v>
      </c>
      <c r="K9" s="42">
        <v>2</v>
      </c>
      <c r="L9" s="43">
        <v>4</v>
      </c>
    </row>
    <row r="10" spans="1:12" x14ac:dyDescent="0.25">
      <c r="A10" s="6">
        <f>programi!$A$2</f>
        <v>0</v>
      </c>
      <c r="B10" s="7" t="s">
        <v>150</v>
      </c>
      <c r="C10" s="7">
        <v>2018</v>
      </c>
      <c r="D10" s="6" t="s">
        <v>19</v>
      </c>
      <c r="E10" s="53"/>
      <c r="F10" s="6" t="s">
        <v>26</v>
      </c>
      <c r="G10" s="45">
        <v>0</v>
      </c>
      <c r="H10" s="45">
        <v>0</v>
      </c>
      <c r="I10" s="45">
        <v>0</v>
      </c>
      <c r="J10" s="45">
        <v>0</v>
      </c>
      <c r="K10" s="40">
        <v>0</v>
      </c>
      <c r="L10" s="41">
        <v>0</v>
      </c>
    </row>
    <row r="11" spans="1:12" x14ac:dyDescent="0.25">
      <c r="A11" s="2">
        <f>programi!$A$2</f>
        <v>0</v>
      </c>
      <c r="B11" s="169" t="s">
        <v>150</v>
      </c>
      <c r="C11" s="9">
        <v>2018</v>
      </c>
      <c r="D11" s="2" t="s">
        <v>19</v>
      </c>
      <c r="E11" s="114"/>
      <c r="F11" s="2" t="s">
        <v>27</v>
      </c>
      <c r="G11" s="112">
        <v>6</v>
      </c>
      <c r="H11" s="112">
        <v>0</v>
      </c>
      <c r="I11" s="112">
        <v>1</v>
      </c>
      <c r="J11" s="112">
        <v>1</v>
      </c>
      <c r="K11" s="44">
        <v>3</v>
      </c>
      <c r="L11" s="44">
        <v>1</v>
      </c>
    </row>
    <row r="12" spans="1:12" ht="14.25" customHeight="1" x14ac:dyDescent="0.25">
      <c r="A12" s="113"/>
      <c r="B12" s="113"/>
      <c r="C12" s="113"/>
      <c r="D12" s="113"/>
      <c r="E12" s="113"/>
      <c r="F12" s="113"/>
      <c r="G12" s="139">
        <f t="shared" ref="G12:L12" si="0">SUM(G2:G11)</f>
        <v>515</v>
      </c>
      <c r="H12" s="139">
        <f t="shared" si="0"/>
        <v>33</v>
      </c>
      <c r="I12" s="139">
        <f t="shared" si="0"/>
        <v>95</v>
      </c>
      <c r="J12" s="139">
        <f t="shared" si="0"/>
        <v>38</v>
      </c>
      <c r="K12" s="139">
        <f t="shared" si="0"/>
        <v>214</v>
      </c>
      <c r="L12" s="139">
        <f t="shared" si="0"/>
        <v>136</v>
      </c>
    </row>
    <row r="13" spans="1:12" ht="7.5" customHeight="1" x14ac:dyDescent="0.25">
      <c r="A13" s="115"/>
      <c r="B13" s="116"/>
      <c r="C13" s="116"/>
      <c r="D13" s="116"/>
      <c r="E13" s="116"/>
      <c r="F13" s="116"/>
      <c r="G13" s="117"/>
      <c r="H13" s="117"/>
      <c r="I13" s="117"/>
      <c r="J13" s="117"/>
      <c r="K13" s="118"/>
      <c r="L13" s="119"/>
    </row>
    <row r="14" spans="1:12" ht="7.5" customHeight="1" x14ac:dyDescent="0.25">
      <c r="A14" s="15"/>
      <c r="B14" s="16"/>
      <c r="C14" s="16"/>
      <c r="D14" s="16"/>
      <c r="E14" s="16"/>
      <c r="F14" s="16"/>
      <c r="G14" s="50"/>
      <c r="H14" s="50"/>
      <c r="I14" s="50"/>
      <c r="J14" s="50"/>
      <c r="K14" s="51"/>
      <c r="L14" s="52"/>
    </row>
    <row r="15" spans="1:12" ht="7.5" customHeight="1" x14ac:dyDescent="0.25">
      <c r="A15" s="13"/>
      <c r="B15" s="14"/>
      <c r="C15" s="14"/>
      <c r="D15" s="14"/>
      <c r="E15" s="14"/>
      <c r="F15" s="14"/>
      <c r="G15" s="47"/>
      <c r="H15" s="47"/>
      <c r="I15" s="47"/>
      <c r="J15" s="47"/>
      <c r="K15" s="48"/>
      <c r="L15" s="49"/>
    </row>
    <row r="16" spans="1:12" x14ac:dyDescent="0.25">
      <c r="A16" s="6">
        <f>programi!$A$2</f>
        <v>0</v>
      </c>
      <c r="B16" s="7" t="s">
        <v>190</v>
      </c>
      <c r="C16" s="7">
        <v>2019</v>
      </c>
      <c r="D16" s="6" t="s">
        <v>17</v>
      </c>
      <c r="E16" s="6" t="s">
        <v>20</v>
      </c>
      <c r="F16" s="6" t="s">
        <v>26</v>
      </c>
      <c r="G16" s="45">
        <v>54</v>
      </c>
      <c r="H16" s="45">
        <v>4</v>
      </c>
      <c r="I16" s="45">
        <v>6</v>
      </c>
      <c r="J16" s="45">
        <v>2</v>
      </c>
      <c r="K16" s="40">
        <v>25</v>
      </c>
      <c r="L16" s="41">
        <v>14</v>
      </c>
    </row>
    <row r="17" spans="1:12" x14ac:dyDescent="0.25">
      <c r="A17" s="8">
        <f>programi!$A$2</f>
        <v>0</v>
      </c>
      <c r="B17" s="169" t="s">
        <v>190</v>
      </c>
      <c r="C17" s="9">
        <v>2019</v>
      </c>
      <c r="D17" s="8" t="s">
        <v>17</v>
      </c>
      <c r="E17" s="8" t="s">
        <v>20</v>
      </c>
      <c r="F17" s="8" t="s">
        <v>27</v>
      </c>
      <c r="G17" s="46">
        <v>8</v>
      </c>
      <c r="H17" s="46">
        <v>0</v>
      </c>
      <c r="I17" s="46">
        <v>0</v>
      </c>
      <c r="J17" s="46">
        <v>0</v>
      </c>
      <c r="K17" s="42">
        <v>3</v>
      </c>
      <c r="L17" s="43">
        <v>1</v>
      </c>
    </row>
    <row r="18" spans="1:12" x14ac:dyDescent="0.25">
      <c r="A18" s="6">
        <f>programi!$A$2</f>
        <v>0</v>
      </c>
      <c r="B18" s="7" t="s">
        <v>190</v>
      </c>
      <c r="C18" s="7">
        <v>2019</v>
      </c>
      <c r="D18" s="6" t="s">
        <v>17</v>
      </c>
      <c r="E18" s="6" t="s">
        <v>21</v>
      </c>
      <c r="F18" s="6" t="s">
        <v>26</v>
      </c>
      <c r="G18" s="45">
        <v>311</v>
      </c>
      <c r="H18" s="45">
        <v>26</v>
      </c>
      <c r="I18" s="45">
        <v>60</v>
      </c>
      <c r="J18" s="45">
        <v>27</v>
      </c>
      <c r="K18" s="40">
        <v>127</v>
      </c>
      <c r="L18" s="41">
        <v>89</v>
      </c>
    </row>
    <row r="19" spans="1:12" x14ac:dyDescent="0.25">
      <c r="A19" s="8">
        <f>programi!$A$2</f>
        <v>0</v>
      </c>
      <c r="B19" s="169" t="s">
        <v>190</v>
      </c>
      <c r="C19" s="9">
        <v>2019</v>
      </c>
      <c r="D19" s="8" t="s">
        <v>17</v>
      </c>
      <c r="E19" s="8" t="s">
        <v>21</v>
      </c>
      <c r="F19" s="8" t="s">
        <v>27</v>
      </c>
      <c r="G19" s="46">
        <v>58</v>
      </c>
      <c r="H19" s="46">
        <v>0</v>
      </c>
      <c r="I19" s="46">
        <v>7</v>
      </c>
      <c r="J19" s="46">
        <v>2</v>
      </c>
      <c r="K19" s="42">
        <v>18</v>
      </c>
      <c r="L19" s="43">
        <v>12</v>
      </c>
    </row>
    <row r="20" spans="1:12" x14ac:dyDescent="0.25">
      <c r="A20" s="6">
        <f>programi!$A$2</f>
        <v>0</v>
      </c>
      <c r="B20" s="7" t="s">
        <v>190</v>
      </c>
      <c r="C20" s="7">
        <v>2019</v>
      </c>
      <c r="D20" s="6" t="s">
        <v>18</v>
      </c>
      <c r="E20" s="6" t="s">
        <v>22</v>
      </c>
      <c r="F20" s="6" t="s">
        <v>26</v>
      </c>
      <c r="G20" s="45">
        <v>0</v>
      </c>
      <c r="H20" s="45">
        <v>0</v>
      </c>
      <c r="I20" s="45">
        <v>0</v>
      </c>
      <c r="J20" s="45">
        <v>0</v>
      </c>
      <c r="K20" s="40">
        <v>0</v>
      </c>
      <c r="L20" s="41">
        <v>0</v>
      </c>
    </row>
    <row r="21" spans="1:12" x14ac:dyDescent="0.25">
      <c r="A21" s="8">
        <f>programi!$A$2</f>
        <v>0</v>
      </c>
      <c r="B21" s="169" t="s">
        <v>190</v>
      </c>
      <c r="C21" s="9">
        <v>2019</v>
      </c>
      <c r="D21" s="8" t="s">
        <v>18</v>
      </c>
      <c r="E21" s="8" t="s">
        <v>22</v>
      </c>
      <c r="F21" s="8" t="s">
        <v>27</v>
      </c>
      <c r="G21" s="46">
        <v>0</v>
      </c>
      <c r="H21" s="46">
        <v>0</v>
      </c>
      <c r="I21" s="46">
        <v>0</v>
      </c>
      <c r="J21" s="46">
        <v>0</v>
      </c>
      <c r="K21" s="42">
        <v>0</v>
      </c>
      <c r="L21" s="43">
        <v>0</v>
      </c>
    </row>
    <row r="22" spans="1:12" x14ac:dyDescent="0.25">
      <c r="A22" s="6">
        <f>programi!$A$2</f>
        <v>0</v>
      </c>
      <c r="B22" s="7" t="s">
        <v>190</v>
      </c>
      <c r="C22" s="7">
        <v>2019</v>
      </c>
      <c r="D22" s="6" t="s">
        <v>18</v>
      </c>
      <c r="E22" s="6" t="s">
        <v>130</v>
      </c>
      <c r="F22" s="6" t="s">
        <v>26</v>
      </c>
      <c r="G22" s="45">
        <v>72</v>
      </c>
      <c r="H22" s="45">
        <v>3</v>
      </c>
      <c r="I22" s="45">
        <v>21</v>
      </c>
      <c r="J22" s="45">
        <v>6</v>
      </c>
      <c r="K22" s="40">
        <v>36</v>
      </c>
      <c r="L22" s="41">
        <v>15</v>
      </c>
    </row>
    <row r="23" spans="1:12" x14ac:dyDescent="0.25">
      <c r="A23" s="2">
        <f>programi!$A$2</f>
        <v>0</v>
      </c>
      <c r="B23" s="169" t="s">
        <v>190</v>
      </c>
      <c r="C23" s="9">
        <v>2019</v>
      </c>
      <c r="D23" s="2" t="s">
        <v>18</v>
      </c>
      <c r="E23" s="2" t="s">
        <v>130</v>
      </c>
      <c r="F23" s="2" t="s">
        <v>27</v>
      </c>
      <c r="G23" s="46">
        <v>6</v>
      </c>
      <c r="H23" s="46">
        <v>0</v>
      </c>
      <c r="I23" s="46">
        <v>0</v>
      </c>
      <c r="J23" s="46">
        <v>0</v>
      </c>
      <c r="K23" s="42">
        <v>2</v>
      </c>
      <c r="L23" s="43">
        <v>4</v>
      </c>
    </row>
    <row r="24" spans="1:12" x14ac:dyDescent="0.25">
      <c r="A24" s="113">
        <f>programi!$A$2</f>
        <v>0</v>
      </c>
      <c r="B24" s="7" t="s">
        <v>190</v>
      </c>
      <c r="C24" s="7">
        <v>2019</v>
      </c>
      <c r="D24" s="113" t="s">
        <v>19</v>
      </c>
      <c r="E24" s="114"/>
      <c r="F24" s="113" t="s">
        <v>26</v>
      </c>
      <c r="G24" s="45">
        <v>0</v>
      </c>
      <c r="H24" s="45">
        <v>0</v>
      </c>
      <c r="I24" s="45">
        <v>0</v>
      </c>
      <c r="J24" s="45">
        <v>0</v>
      </c>
      <c r="K24" s="40">
        <v>0</v>
      </c>
      <c r="L24" s="41">
        <v>0</v>
      </c>
    </row>
    <row r="25" spans="1:12" x14ac:dyDescent="0.25">
      <c r="A25" s="2">
        <f>programi!$A$2</f>
        <v>0</v>
      </c>
      <c r="B25" s="169" t="s">
        <v>190</v>
      </c>
      <c r="C25" s="9">
        <v>2019</v>
      </c>
      <c r="D25" s="2" t="s">
        <v>19</v>
      </c>
      <c r="E25" s="114"/>
      <c r="F25" s="2" t="s">
        <v>27</v>
      </c>
      <c r="G25" s="112">
        <v>6</v>
      </c>
      <c r="H25" s="112">
        <v>0</v>
      </c>
      <c r="I25" s="112">
        <v>1</v>
      </c>
      <c r="J25" s="112">
        <v>1</v>
      </c>
      <c r="K25" s="44">
        <v>3</v>
      </c>
      <c r="L25" s="44">
        <v>1</v>
      </c>
    </row>
    <row r="26" spans="1:12" x14ac:dyDescent="0.25">
      <c r="A26" s="113"/>
      <c r="B26" s="113"/>
      <c r="C26" s="113"/>
      <c r="D26" s="113"/>
      <c r="E26" s="113"/>
      <c r="F26" s="113"/>
      <c r="G26" s="139">
        <f t="shared" ref="G26:L26" si="1">SUM(G16:G25)</f>
        <v>515</v>
      </c>
      <c r="H26" s="139">
        <f t="shared" si="1"/>
        <v>33</v>
      </c>
      <c r="I26" s="139">
        <f t="shared" si="1"/>
        <v>95</v>
      </c>
      <c r="J26" s="139">
        <f t="shared" si="1"/>
        <v>38</v>
      </c>
      <c r="K26" s="139">
        <f t="shared" si="1"/>
        <v>214</v>
      </c>
      <c r="L26" s="139">
        <f t="shared" si="1"/>
        <v>136</v>
      </c>
    </row>
    <row r="27" spans="1:12" x14ac:dyDescent="0.25">
      <c r="A27" s="107"/>
      <c r="B27" s="108"/>
      <c r="C27" s="108"/>
      <c r="D27" s="108"/>
      <c r="E27" s="108"/>
      <c r="F27" s="108"/>
      <c r="G27" s="109"/>
      <c r="H27" s="109"/>
      <c r="I27" s="109"/>
      <c r="J27" s="109"/>
      <c r="K27" s="110"/>
      <c r="L27" s="111"/>
    </row>
  </sheetData>
  <pageMargins left="0.70866141732283472" right="0.70866141732283472" top="0.74803149606299213" bottom="0.74803149606299213" header="0.31496062992125984" footer="0.31496062992125984"/>
  <pageSetup paperSize="9" scale="50" orientation="landscape" r:id="rId1"/>
  <ignoredErrors>
    <ignoredError sqref="I1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election activeCell="F18" sqref="F18:F27"/>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7" t="s">
        <v>0</v>
      </c>
      <c r="B1" s="58" t="s">
        <v>100</v>
      </c>
      <c r="C1" s="59" t="s">
        <v>1</v>
      </c>
      <c r="D1" s="65" t="s">
        <v>24</v>
      </c>
      <c r="E1" s="59" t="s">
        <v>36</v>
      </c>
      <c r="F1" s="60" t="s">
        <v>99</v>
      </c>
    </row>
    <row r="2" spans="1:6" x14ac:dyDescent="0.25">
      <c r="A2" s="61">
        <f>programi!$A$2</f>
        <v>0</v>
      </c>
      <c r="B2" s="62">
        <v>2018</v>
      </c>
      <c r="C2" s="62" t="s">
        <v>37</v>
      </c>
      <c r="D2" s="62" t="s">
        <v>20</v>
      </c>
      <c r="E2" s="62" t="s">
        <v>38</v>
      </c>
      <c r="F2" s="173">
        <v>11</v>
      </c>
    </row>
    <row r="3" spans="1:6" x14ac:dyDescent="0.25">
      <c r="A3" s="63">
        <f>programi!$A$2</f>
        <v>0</v>
      </c>
      <c r="B3" s="64">
        <v>2018</v>
      </c>
      <c r="C3" s="64" t="s">
        <v>37</v>
      </c>
      <c r="D3" s="64" t="s">
        <v>20</v>
      </c>
      <c r="E3" s="64" t="s">
        <v>39</v>
      </c>
      <c r="F3" s="174">
        <v>2</v>
      </c>
    </row>
    <row r="4" spans="1:6" x14ac:dyDescent="0.25">
      <c r="A4" s="61">
        <f>programi!$A$2</f>
        <v>0</v>
      </c>
      <c r="B4" s="62">
        <v>2018</v>
      </c>
      <c r="C4" s="62" t="s">
        <v>37</v>
      </c>
      <c r="D4" s="62" t="s">
        <v>21</v>
      </c>
      <c r="E4" s="62" t="s">
        <v>38</v>
      </c>
      <c r="F4" s="173">
        <v>37</v>
      </c>
    </row>
    <row r="5" spans="1:6" x14ac:dyDescent="0.25">
      <c r="A5" s="63">
        <f>programi!$A$2</f>
        <v>0</v>
      </c>
      <c r="B5" s="64">
        <v>2018</v>
      </c>
      <c r="C5" s="64" t="s">
        <v>37</v>
      </c>
      <c r="D5" s="64" t="s">
        <v>21</v>
      </c>
      <c r="E5" s="64" t="s">
        <v>39</v>
      </c>
      <c r="F5" s="174">
        <v>11</v>
      </c>
    </row>
    <row r="6" spans="1:6" x14ac:dyDescent="0.25">
      <c r="A6" s="61">
        <f>programi!$A$2</f>
        <v>0</v>
      </c>
      <c r="B6" s="62">
        <v>2018</v>
      </c>
      <c r="C6" s="62" t="s">
        <v>40</v>
      </c>
      <c r="D6" s="62" t="s">
        <v>130</v>
      </c>
      <c r="E6" s="62" t="s">
        <v>38</v>
      </c>
      <c r="F6" s="173">
        <v>5</v>
      </c>
    </row>
    <row r="7" spans="1:6" x14ac:dyDescent="0.25">
      <c r="A7" s="63">
        <f>programi!$A$2</f>
        <v>0</v>
      </c>
      <c r="B7" s="64">
        <v>2018</v>
      </c>
      <c r="C7" s="64" t="s">
        <v>40</v>
      </c>
      <c r="D7" s="64" t="s">
        <v>130</v>
      </c>
      <c r="E7" s="64" t="s">
        <v>39</v>
      </c>
      <c r="F7" s="174">
        <v>0</v>
      </c>
    </row>
    <row r="8" spans="1:6" x14ac:dyDescent="0.25">
      <c r="A8" s="61">
        <f>programi!$A$2</f>
        <v>0</v>
      </c>
      <c r="B8" s="62">
        <v>2018</v>
      </c>
      <c r="C8" s="62" t="s">
        <v>40</v>
      </c>
      <c r="D8" s="62" t="s">
        <v>22</v>
      </c>
      <c r="E8" s="62" t="s">
        <v>38</v>
      </c>
      <c r="F8" s="173">
        <v>0</v>
      </c>
    </row>
    <row r="9" spans="1:6" x14ac:dyDescent="0.25">
      <c r="A9" s="63">
        <f>programi!$A$2</f>
        <v>0</v>
      </c>
      <c r="B9" s="64">
        <v>2018</v>
      </c>
      <c r="C9" s="64" t="s">
        <v>40</v>
      </c>
      <c r="D9" s="64" t="s">
        <v>22</v>
      </c>
      <c r="E9" s="64" t="s">
        <v>39</v>
      </c>
      <c r="F9" s="174">
        <v>0</v>
      </c>
    </row>
    <row r="10" spans="1:6" x14ac:dyDescent="0.25">
      <c r="A10" s="61">
        <f>programi!$A$2</f>
        <v>0</v>
      </c>
      <c r="B10" s="62">
        <v>2018</v>
      </c>
      <c r="C10" s="62" t="s">
        <v>19</v>
      </c>
      <c r="D10" s="66"/>
      <c r="E10" s="62" t="s">
        <v>38</v>
      </c>
      <c r="F10" s="173">
        <v>0</v>
      </c>
    </row>
    <row r="11" spans="1:6" x14ac:dyDescent="0.25">
      <c r="A11" s="63">
        <f>programi!$A$2</f>
        <v>0</v>
      </c>
      <c r="B11" s="64">
        <v>2018</v>
      </c>
      <c r="C11" s="64" t="s">
        <v>19</v>
      </c>
      <c r="D11" s="67"/>
      <c r="E11" s="64" t="s">
        <v>39</v>
      </c>
      <c r="F11" s="174">
        <v>2</v>
      </c>
    </row>
    <row r="12" spans="1:6" ht="6.75" customHeight="1" x14ac:dyDescent="0.25">
      <c r="A12" s="61"/>
      <c r="B12" s="62"/>
      <c r="C12" s="62"/>
      <c r="D12" s="62"/>
      <c r="E12" s="62"/>
      <c r="F12" s="83"/>
    </row>
    <row r="13" spans="1:6" ht="6.75" customHeight="1" x14ac:dyDescent="0.25">
      <c r="A13" s="63"/>
      <c r="B13" s="64"/>
      <c r="C13" s="64"/>
      <c r="D13" s="64"/>
      <c r="E13" s="64"/>
      <c r="F13" s="85"/>
    </row>
    <row r="14" spans="1:6" ht="6.75" customHeight="1" x14ac:dyDescent="0.25">
      <c r="A14" s="61"/>
      <c r="B14" s="62"/>
      <c r="C14" s="62"/>
      <c r="D14" s="62"/>
      <c r="E14" s="62"/>
      <c r="F14" s="83"/>
    </row>
    <row r="15" spans="1:6" ht="6.75" customHeight="1" x14ac:dyDescent="0.25">
      <c r="A15" s="63"/>
      <c r="B15" s="64"/>
      <c r="C15" s="64"/>
      <c r="D15" s="64"/>
      <c r="E15" s="64"/>
      <c r="F15" s="85"/>
    </row>
    <row r="16" spans="1:6" ht="6.75" customHeight="1" x14ac:dyDescent="0.25">
      <c r="A16" s="61"/>
      <c r="B16" s="62"/>
      <c r="C16" s="62"/>
      <c r="D16" s="62"/>
      <c r="E16" s="62"/>
      <c r="F16" s="83"/>
    </row>
    <row r="17" spans="1:6" ht="6.75" customHeight="1" x14ac:dyDescent="0.25">
      <c r="A17" s="63"/>
      <c r="B17" s="64"/>
      <c r="C17" s="64"/>
      <c r="D17" s="64"/>
      <c r="E17" s="64"/>
      <c r="F17" s="85"/>
    </row>
    <row r="18" spans="1:6" x14ac:dyDescent="0.25">
      <c r="A18" s="61">
        <f>programi!$A$2</f>
        <v>0</v>
      </c>
      <c r="B18" s="7">
        <v>2019</v>
      </c>
      <c r="C18" s="62" t="s">
        <v>37</v>
      </c>
      <c r="D18" s="62" t="s">
        <v>20</v>
      </c>
      <c r="E18" s="62" t="s">
        <v>38</v>
      </c>
      <c r="F18" s="173">
        <v>11</v>
      </c>
    </row>
    <row r="19" spans="1:6" x14ac:dyDescent="0.25">
      <c r="A19" s="63">
        <f>programi!$A$2</f>
        <v>0</v>
      </c>
      <c r="B19" s="9">
        <v>2019</v>
      </c>
      <c r="C19" s="64" t="s">
        <v>37</v>
      </c>
      <c r="D19" s="64" t="s">
        <v>20</v>
      </c>
      <c r="E19" s="64" t="s">
        <v>39</v>
      </c>
      <c r="F19" s="174">
        <v>2</v>
      </c>
    </row>
    <row r="20" spans="1:6" x14ac:dyDescent="0.25">
      <c r="A20" s="61">
        <f>programi!$A$2</f>
        <v>0</v>
      </c>
      <c r="B20" s="7">
        <v>2019</v>
      </c>
      <c r="C20" s="62" t="s">
        <v>37</v>
      </c>
      <c r="D20" s="62" t="s">
        <v>21</v>
      </c>
      <c r="E20" s="62" t="s">
        <v>38</v>
      </c>
      <c r="F20" s="173">
        <v>37</v>
      </c>
    </row>
    <row r="21" spans="1:6" x14ac:dyDescent="0.25">
      <c r="A21" s="63">
        <f>programi!$A$2</f>
        <v>0</v>
      </c>
      <c r="B21" s="9">
        <v>2019</v>
      </c>
      <c r="C21" s="64" t="s">
        <v>37</v>
      </c>
      <c r="D21" s="64" t="s">
        <v>21</v>
      </c>
      <c r="E21" s="64" t="s">
        <v>39</v>
      </c>
      <c r="F21" s="174">
        <v>11</v>
      </c>
    </row>
    <row r="22" spans="1:6" x14ac:dyDescent="0.25">
      <c r="A22" s="61">
        <f>programi!$A$2</f>
        <v>0</v>
      </c>
      <c r="B22" s="7">
        <v>2019</v>
      </c>
      <c r="C22" s="62" t="s">
        <v>40</v>
      </c>
      <c r="D22" s="62" t="s">
        <v>130</v>
      </c>
      <c r="E22" s="62" t="s">
        <v>38</v>
      </c>
      <c r="F22" s="173">
        <v>5</v>
      </c>
    </row>
    <row r="23" spans="1:6" x14ac:dyDescent="0.25">
      <c r="A23" s="63">
        <f>programi!$A$2</f>
        <v>0</v>
      </c>
      <c r="B23" s="9">
        <v>2019</v>
      </c>
      <c r="C23" s="64" t="s">
        <v>40</v>
      </c>
      <c r="D23" s="64" t="s">
        <v>130</v>
      </c>
      <c r="E23" s="64" t="s">
        <v>39</v>
      </c>
      <c r="F23" s="174">
        <v>0</v>
      </c>
    </row>
    <row r="24" spans="1:6" x14ac:dyDescent="0.25">
      <c r="A24" s="61">
        <f>programi!$A$2</f>
        <v>0</v>
      </c>
      <c r="B24" s="7">
        <v>2019</v>
      </c>
      <c r="C24" s="62" t="s">
        <v>40</v>
      </c>
      <c r="D24" s="62" t="s">
        <v>22</v>
      </c>
      <c r="E24" s="62" t="s">
        <v>38</v>
      </c>
      <c r="F24" s="173">
        <v>0</v>
      </c>
    </row>
    <row r="25" spans="1:6" x14ac:dyDescent="0.25">
      <c r="A25" s="63">
        <f>programi!$A$2</f>
        <v>0</v>
      </c>
      <c r="B25" s="9">
        <v>2019</v>
      </c>
      <c r="C25" s="64" t="s">
        <v>40</v>
      </c>
      <c r="D25" s="64" t="s">
        <v>22</v>
      </c>
      <c r="E25" s="64" t="s">
        <v>39</v>
      </c>
      <c r="F25" s="174">
        <v>0</v>
      </c>
    </row>
    <row r="26" spans="1:6" x14ac:dyDescent="0.25">
      <c r="A26" s="61">
        <f>programi!$A$2</f>
        <v>0</v>
      </c>
      <c r="B26" s="7">
        <v>2019</v>
      </c>
      <c r="C26" s="62" t="s">
        <v>19</v>
      </c>
      <c r="D26" s="66"/>
      <c r="E26" s="62" t="s">
        <v>38</v>
      </c>
      <c r="F26" s="173">
        <v>0</v>
      </c>
    </row>
    <row r="27" spans="1:6" x14ac:dyDescent="0.25">
      <c r="A27" s="63">
        <f>programi!$A$2</f>
        <v>0</v>
      </c>
      <c r="B27" s="9">
        <v>2019</v>
      </c>
      <c r="C27" s="64" t="s">
        <v>19</v>
      </c>
      <c r="D27" s="67"/>
      <c r="E27" s="64" t="s">
        <v>39</v>
      </c>
      <c r="F27" s="174">
        <v>2</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B1" zoomScaleNormal="100" workbookViewId="0">
      <selection activeCell="I42" sqref="I42"/>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51.85546875" style="1" customWidth="1"/>
    <col min="8" max="8" width="21.28515625" customWidth="1"/>
    <col min="9" max="9" width="19.42578125" customWidth="1"/>
  </cols>
  <sheetData>
    <row r="1" spans="1:9" s="1" customFormat="1" ht="60" x14ac:dyDescent="0.25">
      <c r="A1" s="68" t="s">
        <v>0</v>
      </c>
      <c r="B1" s="65" t="s">
        <v>100</v>
      </c>
      <c r="C1" s="65" t="s">
        <v>101</v>
      </c>
      <c r="D1" s="65" t="s">
        <v>1</v>
      </c>
      <c r="E1" s="65" t="s">
        <v>50</v>
      </c>
      <c r="F1" s="65" t="s">
        <v>36</v>
      </c>
      <c r="G1" s="65" t="s">
        <v>42</v>
      </c>
      <c r="H1" s="65" t="s">
        <v>43</v>
      </c>
      <c r="I1" s="69" t="s">
        <v>44</v>
      </c>
    </row>
    <row r="2" spans="1:9" x14ac:dyDescent="0.25">
      <c r="A2" s="61">
        <f>programi!$A$2</f>
        <v>0</v>
      </c>
      <c r="B2" s="62">
        <v>2018</v>
      </c>
      <c r="C2" s="62" t="s">
        <v>147</v>
      </c>
      <c r="D2" s="62" t="s">
        <v>37</v>
      </c>
      <c r="E2" s="62" t="s">
        <v>20</v>
      </c>
      <c r="F2" s="62" t="s">
        <v>38</v>
      </c>
      <c r="G2" s="29" t="s">
        <v>45</v>
      </c>
      <c r="H2" s="82">
        <v>1</v>
      </c>
      <c r="I2" s="83">
        <v>0</v>
      </c>
    </row>
    <row r="3" spans="1:9" x14ac:dyDescent="0.25">
      <c r="A3" s="63">
        <f>programi!$A$2</f>
        <v>0</v>
      </c>
      <c r="B3" s="64">
        <v>2018</v>
      </c>
      <c r="C3" s="64" t="s">
        <v>147</v>
      </c>
      <c r="D3" s="64" t="s">
        <v>37</v>
      </c>
      <c r="E3" s="64" t="s">
        <v>20</v>
      </c>
      <c r="F3" s="64" t="s">
        <v>39</v>
      </c>
      <c r="G3" s="30" t="s">
        <v>45</v>
      </c>
      <c r="H3" s="84">
        <v>0</v>
      </c>
      <c r="I3" s="85">
        <v>0</v>
      </c>
    </row>
    <row r="4" spans="1:9" x14ac:dyDescent="0.25">
      <c r="A4" s="61">
        <f>programi!$A$2</f>
        <v>0</v>
      </c>
      <c r="B4" s="62">
        <v>2018</v>
      </c>
      <c r="C4" s="62" t="s">
        <v>147</v>
      </c>
      <c r="D4" s="62" t="s">
        <v>37</v>
      </c>
      <c r="E4" s="62" t="s">
        <v>21</v>
      </c>
      <c r="F4" s="62" t="s">
        <v>38</v>
      </c>
      <c r="G4" s="29" t="s">
        <v>45</v>
      </c>
      <c r="H4" s="82">
        <v>4</v>
      </c>
      <c r="I4" s="83">
        <v>13</v>
      </c>
    </row>
    <row r="5" spans="1:9" x14ac:dyDescent="0.25">
      <c r="A5" s="63">
        <f>programi!$A$2</f>
        <v>0</v>
      </c>
      <c r="B5" s="64">
        <v>2018</v>
      </c>
      <c r="C5" s="64" t="s">
        <v>147</v>
      </c>
      <c r="D5" s="64" t="s">
        <v>37</v>
      </c>
      <c r="E5" s="64" t="s">
        <v>21</v>
      </c>
      <c r="F5" s="64" t="s">
        <v>39</v>
      </c>
      <c r="G5" s="30" t="s">
        <v>45</v>
      </c>
      <c r="H5" s="84">
        <v>0</v>
      </c>
      <c r="I5" s="85">
        <v>0</v>
      </c>
    </row>
    <row r="6" spans="1:9" x14ac:dyDescent="0.25">
      <c r="A6" s="61">
        <f>programi!$A$2</f>
        <v>0</v>
      </c>
      <c r="B6" s="62">
        <v>2018</v>
      </c>
      <c r="C6" s="62" t="s">
        <v>147</v>
      </c>
      <c r="D6" s="62" t="s">
        <v>40</v>
      </c>
      <c r="E6" s="62" t="s">
        <v>130</v>
      </c>
      <c r="F6" s="62" t="s">
        <v>38</v>
      </c>
      <c r="G6" s="29" t="s">
        <v>45</v>
      </c>
      <c r="H6" s="82">
        <v>1</v>
      </c>
      <c r="I6" s="83">
        <v>3</v>
      </c>
    </row>
    <row r="7" spans="1:9" x14ac:dyDescent="0.25">
      <c r="A7" s="63">
        <f>programi!$A$2</f>
        <v>0</v>
      </c>
      <c r="B7" s="64">
        <v>2018</v>
      </c>
      <c r="C7" s="64" t="s">
        <v>147</v>
      </c>
      <c r="D7" s="64" t="s">
        <v>40</v>
      </c>
      <c r="E7" s="64" t="s">
        <v>130</v>
      </c>
      <c r="F7" s="64" t="s">
        <v>39</v>
      </c>
      <c r="G7" s="30" t="s">
        <v>45</v>
      </c>
      <c r="H7" s="84">
        <v>0</v>
      </c>
      <c r="I7" s="85">
        <v>0</v>
      </c>
    </row>
    <row r="8" spans="1:9" x14ac:dyDescent="0.25">
      <c r="A8" s="61">
        <f>programi!$A$2</f>
        <v>0</v>
      </c>
      <c r="B8" s="62">
        <v>2018</v>
      </c>
      <c r="C8" s="62" t="s">
        <v>147</v>
      </c>
      <c r="D8" s="62" t="s">
        <v>40</v>
      </c>
      <c r="E8" s="62" t="s">
        <v>22</v>
      </c>
      <c r="F8" s="62" t="s">
        <v>38</v>
      </c>
      <c r="G8" s="29" t="s">
        <v>45</v>
      </c>
      <c r="H8" s="82">
        <v>0</v>
      </c>
      <c r="I8" s="83">
        <v>0</v>
      </c>
    </row>
    <row r="9" spans="1:9" x14ac:dyDescent="0.25">
      <c r="A9" s="63">
        <f>programi!$A$2</f>
        <v>0</v>
      </c>
      <c r="B9" s="64">
        <v>2018</v>
      </c>
      <c r="C9" s="64" t="s">
        <v>147</v>
      </c>
      <c r="D9" s="64" t="s">
        <v>40</v>
      </c>
      <c r="E9" s="64" t="s">
        <v>22</v>
      </c>
      <c r="F9" s="64" t="s">
        <v>39</v>
      </c>
      <c r="G9" s="30" t="s">
        <v>45</v>
      </c>
      <c r="H9" s="84">
        <v>0</v>
      </c>
      <c r="I9" s="85">
        <v>0</v>
      </c>
    </row>
    <row r="10" spans="1:9" x14ac:dyDescent="0.25">
      <c r="A10" s="61">
        <f>programi!$A$2</f>
        <v>0</v>
      </c>
      <c r="B10" s="62">
        <v>2018</v>
      </c>
      <c r="C10" s="62" t="s">
        <v>147</v>
      </c>
      <c r="D10" s="62" t="s">
        <v>19</v>
      </c>
      <c r="E10" s="70"/>
      <c r="F10" s="62" t="s">
        <v>38</v>
      </c>
      <c r="G10" s="29" t="s">
        <v>45</v>
      </c>
      <c r="H10" s="82">
        <v>0</v>
      </c>
      <c r="I10" s="83">
        <v>0</v>
      </c>
    </row>
    <row r="11" spans="1:9" x14ac:dyDescent="0.25">
      <c r="A11" s="63">
        <f>programi!$A$2</f>
        <v>0</v>
      </c>
      <c r="B11" s="64">
        <v>2018</v>
      </c>
      <c r="C11" s="64" t="s">
        <v>147</v>
      </c>
      <c r="D11" s="64" t="s">
        <v>19</v>
      </c>
      <c r="E11" s="70"/>
      <c r="F11" s="64" t="s">
        <v>39</v>
      </c>
      <c r="G11" s="30" t="s">
        <v>45</v>
      </c>
      <c r="H11" s="84">
        <v>0</v>
      </c>
      <c r="I11" s="85">
        <v>0</v>
      </c>
    </row>
    <row r="12" spans="1:9" x14ac:dyDescent="0.25">
      <c r="A12" s="61">
        <f>programi!$A$2</f>
        <v>0</v>
      </c>
      <c r="B12" s="62">
        <v>2018</v>
      </c>
      <c r="C12" s="62" t="s">
        <v>147</v>
      </c>
      <c r="D12" s="62" t="s">
        <v>37</v>
      </c>
      <c r="E12" s="62" t="s">
        <v>20</v>
      </c>
      <c r="F12" s="62" t="s">
        <v>38</v>
      </c>
      <c r="G12" s="29" t="s">
        <v>46</v>
      </c>
      <c r="H12" s="82"/>
      <c r="I12" s="83"/>
    </row>
    <row r="13" spans="1:9" x14ac:dyDescent="0.25">
      <c r="A13" s="63">
        <f>programi!$A$2</f>
        <v>0</v>
      </c>
      <c r="B13" s="64">
        <v>2018</v>
      </c>
      <c r="C13" s="64" t="s">
        <v>147</v>
      </c>
      <c r="D13" s="64" t="s">
        <v>37</v>
      </c>
      <c r="E13" s="64" t="s">
        <v>20</v>
      </c>
      <c r="F13" s="64" t="s">
        <v>39</v>
      </c>
      <c r="G13" s="30" t="s">
        <v>46</v>
      </c>
      <c r="H13" s="84"/>
      <c r="I13" s="85"/>
    </row>
    <row r="14" spans="1:9" x14ac:dyDescent="0.25">
      <c r="A14" s="61">
        <f>programi!$A$2</f>
        <v>0</v>
      </c>
      <c r="B14" s="62">
        <v>2018</v>
      </c>
      <c r="C14" s="62" t="s">
        <v>147</v>
      </c>
      <c r="D14" s="62" t="s">
        <v>37</v>
      </c>
      <c r="E14" s="62" t="s">
        <v>21</v>
      </c>
      <c r="F14" s="62" t="s">
        <v>38</v>
      </c>
      <c r="G14" s="29" t="s">
        <v>46</v>
      </c>
      <c r="H14" s="82"/>
      <c r="I14" s="83"/>
    </row>
    <row r="15" spans="1:9" x14ac:dyDescent="0.25">
      <c r="A15" s="63">
        <f>programi!$A$2</f>
        <v>0</v>
      </c>
      <c r="B15" s="64">
        <v>2018</v>
      </c>
      <c r="C15" s="64" t="s">
        <v>147</v>
      </c>
      <c r="D15" s="64" t="s">
        <v>37</v>
      </c>
      <c r="E15" s="64" t="s">
        <v>21</v>
      </c>
      <c r="F15" s="64" t="s">
        <v>39</v>
      </c>
      <c r="G15" s="30" t="s">
        <v>46</v>
      </c>
      <c r="H15" s="84"/>
      <c r="I15" s="85"/>
    </row>
    <row r="16" spans="1:9" x14ac:dyDescent="0.25">
      <c r="A16" s="61">
        <f>programi!$A$2</f>
        <v>0</v>
      </c>
      <c r="B16" s="62">
        <v>2018</v>
      </c>
      <c r="C16" s="62" t="s">
        <v>147</v>
      </c>
      <c r="D16" s="62" t="s">
        <v>40</v>
      </c>
      <c r="E16" s="62" t="s">
        <v>130</v>
      </c>
      <c r="F16" s="62" t="s">
        <v>38</v>
      </c>
      <c r="G16" s="29" t="s">
        <v>46</v>
      </c>
      <c r="H16" s="82"/>
      <c r="I16" s="83"/>
    </row>
    <row r="17" spans="1:9" x14ac:dyDescent="0.25">
      <c r="A17" s="63">
        <f>programi!$A$2</f>
        <v>0</v>
      </c>
      <c r="B17" s="64">
        <v>2018</v>
      </c>
      <c r="C17" s="64" t="s">
        <v>147</v>
      </c>
      <c r="D17" s="64" t="s">
        <v>40</v>
      </c>
      <c r="E17" s="62" t="s">
        <v>130</v>
      </c>
      <c r="F17" s="64" t="s">
        <v>39</v>
      </c>
      <c r="G17" s="30" t="s">
        <v>46</v>
      </c>
      <c r="H17" s="84"/>
      <c r="I17" s="85"/>
    </row>
    <row r="18" spans="1:9" x14ac:dyDescent="0.25">
      <c r="A18" s="61">
        <f>programi!$A$2</f>
        <v>0</v>
      </c>
      <c r="B18" s="62">
        <v>2018</v>
      </c>
      <c r="C18" s="62" t="s">
        <v>147</v>
      </c>
      <c r="D18" s="62" t="s">
        <v>40</v>
      </c>
      <c r="E18" s="62" t="s">
        <v>22</v>
      </c>
      <c r="F18" s="62" t="s">
        <v>38</v>
      </c>
      <c r="G18" s="29" t="s">
        <v>46</v>
      </c>
      <c r="H18" s="82"/>
      <c r="I18" s="83"/>
    </row>
    <row r="19" spans="1:9" x14ac:dyDescent="0.25">
      <c r="A19" s="63">
        <f>programi!$A$2</f>
        <v>0</v>
      </c>
      <c r="B19" s="64">
        <v>2018</v>
      </c>
      <c r="C19" s="64" t="s">
        <v>147</v>
      </c>
      <c r="D19" s="64" t="s">
        <v>40</v>
      </c>
      <c r="E19" s="64" t="s">
        <v>22</v>
      </c>
      <c r="F19" s="64" t="s">
        <v>39</v>
      </c>
      <c r="G19" s="30" t="s">
        <v>46</v>
      </c>
      <c r="H19" s="84"/>
      <c r="I19" s="85"/>
    </row>
    <row r="20" spans="1:9" x14ac:dyDescent="0.25">
      <c r="A20" s="61">
        <f>programi!$A$2</f>
        <v>0</v>
      </c>
      <c r="B20" s="62">
        <v>2018</v>
      </c>
      <c r="C20" s="62" t="s">
        <v>147</v>
      </c>
      <c r="D20" s="62" t="s">
        <v>19</v>
      </c>
      <c r="E20" s="70"/>
      <c r="F20" s="62" t="s">
        <v>38</v>
      </c>
      <c r="G20" s="29" t="s">
        <v>46</v>
      </c>
      <c r="H20" s="82"/>
      <c r="I20" s="83"/>
    </row>
    <row r="21" spans="1:9" x14ac:dyDescent="0.25">
      <c r="A21" s="63">
        <f>programi!$A$2</f>
        <v>0</v>
      </c>
      <c r="B21" s="64">
        <v>2018</v>
      </c>
      <c r="C21" s="64" t="s">
        <v>147</v>
      </c>
      <c r="D21" s="64" t="s">
        <v>19</v>
      </c>
      <c r="E21" s="70"/>
      <c r="F21" s="64" t="s">
        <v>39</v>
      </c>
      <c r="G21" s="30" t="s">
        <v>46</v>
      </c>
      <c r="H21" s="84"/>
      <c r="I21" s="85"/>
    </row>
    <row r="22" spans="1:9" x14ac:dyDescent="0.25">
      <c r="A22" s="61">
        <f>programi!$A$2</f>
        <v>0</v>
      </c>
      <c r="B22" s="62">
        <v>2018</v>
      </c>
      <c r="C22" s="62" t="s">
        <v>147</v>
      </c>
      <c r="D22" s="62" t="s">
        <v>37</v>
      </c>
      <c r="E22" s="62" t="s">
        <v>20</v>
      </c>
      <c r="F22" s="62" t="s">
        <v>38</v>
      </c>
      <c r="G22" s="29" t="s">
        <v>47</v>
      </c>
      <c r="H22" s="82">
        <v>0</v>
      </c>
      <c r="I22" s="83">
        <v>0</v>
      </c>
    </row>
    <row r="23" spans="1:9" x14ac:dyDescent="0.25">
      <c r="A23" s="63">
        <f>programi!$A$2</f>
        <v>0</v>
      </c>
      <c r="B23" s="64">
        <v>2018</v>
      </c>
      <c r="C23" s="64" t="s">
        <v>147</v>
      </c>
      <c r="D23" s="64" t="s">
        <v>37</v>
      </c>
      <c r="E23" s="64" t="s">
        <v>20</v>
      </c>
      <c r="F23" s="64" t="s">
        <v>39</v>
      </c>
      <c r="G23" s="30" t="s">
        <v>47</v>
      </c>
      <c r="H23" s="84">
        <v>0</v>
      </c>
      <c r="I23" s="85">
        <v>0</v>
      </c>
    </row>
    <row r="24" spans="1:9" x14ac:dyDescent="0.25">
      <c r="A24" s="61">
        <f>programi!$A$2</f>
        <v>0</v>
      </c>
      <c r="B24" s="62">
        <v>2018</v>
      </c>
      <c r="C24" s="62" t="s">
        <v>147</v>
      </c>
      <c r="D24" s="62" t="s">
        <v>37</v>
      </c>
      <c r="E24" s="62" t="s">
        <v>21</v>
      </c>
      <c r="F24" s="62" t="s">
        <v>38</v>
      </c>
      <c r="G24" s="29" t="s">
        <v>47</v>
      </c>
      <c r="H24" s="82">
        <v>0</v>
      </c>
      <c r="I24" s="83">
        <v>0</v>
      </c>
    </row>
    <row r="25" spans="1:9" x14ac:dyDescent="0.25">
      <c r="A25" s="63">
        <f>programi!$A$2</f>
        <v>0</v>
      </c>
      <c r="B25" s="64">
        <v>2018</v>
      </c>
      <c r="C25" s="64" t="s">
        <v>147</v>
      </c>
      <c r="D25" s="64" t="s">
        <v>37</v>
      </c>
      <c r="E25" s="64" t="s">
        <v>21</v>
      </c>
      <c r="F25" s="64" t="s">
        <v>39</v>
      </c>
      <c r="G25" s="30" t="s">
        <v>47</v>
      </c>
      <c r="H25" s="84">
        <v>0</v>
      </c>
      <c r="I25" s="85">
        <v>0</v>
      </c>
    </row>
    <row r="26" spans="1:9" x14ac:dyDescent="0.25">
      <c r="A26" s="61">
        <f>programi!$A$2</f>
        <v>0</v>
      </c>
      <c r="B26" s="62">
        <v>2018</v>
      </c>
      <c r="C26" s="62" t="s">
        <v>147</v>
      </c>
      <c r="D26" s="62" t="s">
        <v>40</v>
      </c>
      <c r="E26" s="62" t="s">
        <v>130</v>
      </c>
      <c r="F26" s="62" t="s">
        <v>38</v>
      </c>
      <c r="G26" s="29" t="s">
        <v>47</v>
      </c>
      <c r="H26" s="82">
        <v>0</v>
      </c>
      <c r="I26" s="83">
        <v>0</v>
      </c>
    </row>
    <row r="27" spans="1:9" x14ac:dyDescent="0.25">
      <c r="A27" s="63">
        <f>programi!$A$2</f>
        <v>0</v>
      </c>
      <c r="B27" s="64">
        <v>2018</v>
      </c>
      <c r="C27" s="64" t="s">
        <v>147</v>
      </c>
      <c r="D27" s="64" t="s">
        <v>40</v>
      </c>
      <c r="E27" s="62" t="s">
        <v>130</v>
      </c>
      <c r="F27" s="64" t="s">
        <v>39</v>
      </c>
      <c r="G27" s="30" t="s">
        <v>47</v>
      </c>
      <c r="H27" s="84">
        <v>0</v>
      </c>
      <c r="I27" s="85">
        <v>0</v>
      </c>
    </row>
    <row r="28" spans="1:9" x14ac:dyDescent="0.25">
      <c r="A28" s="61">
        <f>programi!$A$2</f>
        <v>0</v>
      </c>
      <c r="B28" s="62">
        <v>2018</v>
      </c>
      <c r="C28" s="62" t="s">
        <v>147</v>
      </c>
      <c r="D28" s="62" t="s">
        <v>40</v>
      </c>
      <c r="E28" s="62" t="s">
        <v>22</v>
      </c>
      <c r="F28" s="62" t="s">
        <v>38</v>
      </c>
      <c r="G28" s="29" t="s">
        <v>47</v>
      </c>
      <c r="H28" s="82">
        <v>0</v>
      </c>
      <c r="I28" s="83">
        <v>0</v>
      </c>
    </row>
    <row r="29" spans="1:9" x14ac:dyDescent="0.25">
      <c r="A29" s="63">
        <f>programi!$A$2</f>
        <v>0</v>
      </c>
      <c r="B29" s="64">
        <v>2018</v>
      </c>
      <c r="C29" s="64" t="s">
        <v>147</v>
      </c>
      <c r="D29" s="64" t="s">
        <v>40</v>
      </c>
      <c r="E29" s="64" t="s">
        <v>22</v>
      </c>
      <c r="F29" s="64" t="s">
        <v>39</v>
      </c>
      <c r="G29" s="30" t="s">
        <v>47</v>
      </c>
      <c r="H29" s="84">
        <v>0</v>
      </c>
      <c r="I29" s="85">
        <v>0</v>
      </c>
    </row>
    <row r="30" spans="1:9" x14ac:dyDescent="0.25">
      <c r="A30" s="61">
        <f>programi!$A$2</f>
        <v>0</v>
      </c>
      <c r="B30" s="62">
        <v>2018</v>
      </c>
      <c r="C30" s="62" t="s">
        <v>147</v>
      </c>
      <c r="D30" s="62" t="s">
        <v>19</v>
      </c>
      <c r="E30" s="70"/>
      <c r="F30" s="62" t="s">
        <v>38</v>
      </c>
      <c r="G30" s="29" t="s">
        <v>47</v>
      </c>
      <c r="H30" s="82">
        <v>0</v>
      </c>
      <c r="I30" s="83">
        <v>0</v>
      </c>
    </row>
    <row r="31" spans="1:9" x14ac:dyDescent="0.25">
      <c r="A31" s="63">
        <f>programi!$A$2</f>
        <v>0</v>
      </c>
      <c r="B31" s="64">
        <v>2018</v>
      </c>
      <c r="C31" s="64" t="s">
        <v>147</v>
      </c>
      <c r="D31" s="64" t="s">
        <v>19</v>
      </c>
      <c r="E31" s="70"/>
      <c r="F31" s="64" t="s">
        <v>39</v>
      </c>
      <c r="G31" s="30" t="s">
        <v>47</v>
      </c>
      <c r="H31" s="84">
        <v>0</v>
      </c>
      <c r="I31" s="85">
        <v>0</v>
      </c>
    </row>
    <row r="32" spans="1:9" x14ac:dyDescent="0.25">
      <c r="A32" s="61">
        <f>programi!$A$2</f>
        <v>0</v>
      </c>
      <c r="B32" s="62">
        <v>2018</v>
      </c>
      <c r="C32" s="62" t="s">
        <v>147</v>
      </c>
      <c r="D32" s="62" t="s">
        <v>37</v>
      </c>
      <c r="E32" s="62" t="s">
        <v>20</v>
      </c>
      <c r="F32" s="62" t="s">
        <v>38</v>
      </c>
      <c r="G32" s="29" t="s">
        <v>48</v>
      </c>
      <c r="H32" s="82">
        <v>0</v>
      </c>
      <c r="I32" s="83">
        <v>0</v>
      </c>
    </row>
    <row r="33" spans="1:9" x14ac:dyDescent="0.25">
      <c r="A33" s="63">
        <f>programi!$A$2</f>
        <v>0</v>
      </c>
      <c r="B33" s="64">
        <v>2018</v>
      </c>
      <c r="C33" s="64" t="s">
        <v>147</v>
      </c>
      <c r="D33" s="64" t="s">
        <v>37</v>
      </c>
      <c r="E33" s="64" t="s">
        <v>20</v>
      </c>
      <c r="F33" s="64" t="s">
        <v>39</v>
      </c>
      <c r="G33" s="30" t="s">
        <v>49</v>
      </c>
      <c r="H33" s="84">
        <v>0</v>
      </c>
      <c r="I33" s="85">
        <v>0</v>
      </c>
    </row>
    <row r="34" spans="1:9" x14ac:dyDescent="0.25">
      <c r="A34" s="61">
        <f>programi!$A$2</f>
        <v>0</v>
      </c>
      <c r="B34" s="62">
        <v>2018</v>
      </c>
      <c r="C34" s="62" t="s">
        <v>147</v>
      </c>
      <c r="D34" s="62" t="s">
        <v>37</v>
      </c>
      <c r="E34" s="62" t="s">
        <v>21</v>
      </c>
      <c r="F34" s="62" t="s">
        <v>38</v>
      </c>
      <c r="G34" s="29" t="s">
        <v>49</v>
      </c>
      <c r="H34" s="82">
        <v>0</v>
      </c>
      <c r="I34" s="83">
        <v>0</v>
      </c>
    </row>
    <row r="35" spans="1:9" x14ac:dyDescent="0.25">
      <c r="A35" s="63">
        <f>programi!$A$2</f>
        <v>0</v>
      </c>
      <c r="B35" s="64">
        <v>2018</v>
      </c>
      <c r="C35" s="64" t="s">
        <v>147</v>
      </c>
      <c r="D35" s="64" t="s">
        <v>37</v>
      </c>
      <c r="E35" s="64" t="s">
        <v>21</v>
      </c>
      <c r="F35" s="64" t="s">
        <v>39</v>
      </c>
      <c r="G35" s="30" t="s">
        <v>49</v>
      </c>
      <c r="H35" s="84">
        <v>0</v>
      </c>
      <c r="I35" s="85">
        <v>0</v>
      </c>
    </row>
    <row r="36" spans="1:9" x14ac:dyDescent="0.25">
      <c r="A36" s="61">
        <f>programi!$A$2</f>
        <v>0</v>
      </c>
      <c r="B36" s="62">
        <v>2018</v>
      </c>
      <c r="C36" s="62" t="s">
        <v>147</v>
      </c>
      <c r="D36" s="62" t="s">
        <v>40</v>
      </c>
      <c r="E36" s="62" t="s">
        <v>130</v>
      </c>
      <c r="F36" s="62" t="s">
        <v>38</v>
      </c>
      <c r="G36" s="29" t="s">
        <v>49</v>
      </c>
      <c r="H36" s="82">
        <v>0</v>
      </c>
      <c r="I36" s="83">
        <v>0</v>
      </c>
    </row>
    <row r="37" spans="1:9" x14ac:dyDescent="0.25">
      <c r="A37" s="63">
        <f>programi!$A$2</f>
        <v>0</v>
      </c>
      <c r="B37" s="64">
        <v>2018</v>
      </c>
      <c r="C37" s="64" t="s">
        <v>147</v>
      </c>
      <c r="D37" s="64" t="s">
        <v>40</v>
      </c>
      <c r="E37" s="62" t="s">
        <v>130</v>
      </c>
      <c r="F37" s="64" t="s">
        <v>39</v>
      </c>
      <c r="G37" s="30" t="s">
        <v>49</v>
      </c>
      <c r="H37" s="84">
        <v>0</v>
      </c>
      <c r="I37" s="85">
        <v>0</v>
      </c>
    </row>
    <row r="38" spans="1:9" x14ac:dyDescent="0.25">
      <c r="A38" s="61">
        <f>programi!$A$2</f>
        <v>0</v>
      </c>
      <c r="B38" s="62">
        <v>2018</v>
      </c>
      <c r="C38" s="62" t="s">
        <v>147</v>
      </c>
      <c r="D38" s="62" t="s">
        <v>40</v>
      </c>
      <c r="E38" s="62" t="s">
        <v>22</v>
      </c>
      <c r="F38" s="62" t="s">
        <v>38</v>
      </c>
      <c r="G38" s="29" t="s">
        <v>49</v>
      </c>
      <c r="H38" s="82">
        <v>0</v>
      </c>
      <c r="I38" s="83">
        <v>0</v>
      </c>
    </row>
    <row r="39" spans="1:9" x14ac:dyDescent="0.25">
      <c r="A39" s="63">
        <f>programi!$A$2</f>
        <v>0</v>
      </c>
      <c r="B39" s="64">
        <v>2018</v>
      </c>
      <c r="C39" s="64" t="s">
        <v>147</v>
      </c>
      <c r="D39" s="64" t="s">
        <v>40</v>
      </c>
      <c r="E39" s="64" t="s">
        <v>22</v>
      </c>
      <c r="F39" s="64" t="s">
        <v>39</v>
      </c>
      <c r="G39" s="30" t="s">
        <v>49</v>
      </c>
      <c r="H39" s="84">
        <v>0</v>
      </c>
      <c r="I39" s="85">
        <v>0</v>
      </c>
    </row>
    <row r="40" spans="1:9" x14ac:dyDescent="0.25">
      <c r="A40" s="61">
        <f>programi!$A$2</f>
        <v>0</v>
      </c>
      <c r="B40" s="62">
        <v>2018</v>
      </c>
      <c r="C40" s="62" t="s">
        <v>147</v>
      </c>
      <c r="D40" s="62" t="s">
        <v>19</v>
      </c>
      <c r="E40" s="70"/>
      <c r="F40" s="62" t="s">
        <v>38</v>
      </c>
      <c r="G40" s="29" t="s">
        <v>49</v>
      </c>
      <c r="H40" s="82">
        <v>0</v>
      </c>
      <c r="I40" s="83">
        <v>0</v>
      </c>
    </row>
    <row r="41" spans="1:9" x14ac:dyDescent="0.25">
      <c r="A41" s="63">
        <f>programi!$A$2</f>
        <v>0</v>
      </c>
      <c r="B41" s="64">
        <v>2018</v>
      </c>
      <c r="C41" s="64" t="s">
        <v>147</v>
      </c>
      <c r="D41" s="64" t="s">
        <v>19</v>
      </c>
      <c r="E41" s="70"/>
      <c r="F41" s="64" t="s">
        <v>39</v>
      </c>
      <c r="G41" s="30" t="s">
        <v>49</v>
      </c>
      <c r="H41" s="84">
        <v>0</v>
      </c>
      <c r="I41" s="85">
        <v>0</v>
      </c>
    </row>
    <row r="42" spans="1:9" x14ac:dyDescent="0.25">
      <c r="H42" s="141">
        <f>SUM(H2:H41)</f>
        <v>6</v>
      </c>
      <c r="I42" s="141">
        <f>SUM(I2:I41)</f>
        <v>16</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B13" zoomScaleNormal="100" workbookViewId="0">
      <selection activeCell="I42" sqref="I42"/>
    </sheetView>
  </sheetViews>
  <sheetFormatPr defaultRowHeight="15" x14ac:dyDescent="0.25"/>
  <cols>
    <col min="1" max="1" width="12" customWidth="1"/>
    <col min="2" max="2" width="21" style="55" customWidth="1"/>
    <col min="3" max="3" width="13.140625" customWidth="1"/>
    <col min="4" max="4" width="18.85546875" customWidth="1"/>
    <col min="5" max="5" width="43.28515625" customWidth="1"/>
    <col min="6" max="6" width="16.7109375" customWidth="1"/>
    <col min="7" max="7" width="55.140625" style="1" customWidth="1"/>
    <col min="8" max="8" width="20" customWidth="1"/>
    <col min="9" max="9" width="18.140625" customWidth="1"/>
  </cols>
  <sheetData>
    <row r="1" spans="1:9" s="1" customFormat="1" ht="60" x14ac:dyDescent="0.25">
      <c r="A1" s="68" t="s">
        <v>0</v>
      </c>
      <c r="B1" s="71" t="s">
        <v>100</v>
      </c>
      <c r="C1" s="65" t="s">
        <v>101</v>
      </c>
      <c r="D1" s="65" t="s">
        <v>1</v>
      </c>
      <c r="E1" s="65" t="s">
        <v>50</v>
      </c>
      <c r="F1" s="65" t="s">
        <v>36</v>
      </c>
      <c r="G1" s="65" t="s">
        <v>42</v>
      </c>
      <c r="H1" s="65" t="s">
        <v>43</v>
      </c>
      <c r="I1" s="69" t="s">
        <v>44</v>
      </c>
    </row>
    <row r="2" spans="1:9" x14ac:dyDescent="0.25">
      <c r="A2" s="61">
        <f>programi!$A$2</f>
        <v>0</v>
      </c>
      <c r="B2" s="62">
        <v>2019</v>
      </c>
      <c r="C2" s="62" t="s">
        <v>150</v>
      </c>
      <c r="D2" s="62" t="s">
        <v>37</v>
      </c>
      <c r="E2" s="62" t="s">
        <v>20</v>
      </c>
      <c r="F2" s="62" t="s">
        <v>38</v>
      </c>
      <c r="G2" s="29" t="s">
        <v>45</v>
      </c>
      <c r="H2" s="82">
        <v>1</v>
      </c>
      <c r="I2" s="83">
        <v>0</v>
      </c>
    </row>
    <row r="3" spans="1:9" x14ac:dyDescent="0.25">
      <c r="A3" s="63">
        <f>programi!$A$2</f>
        <v>0</v>
      </c>
      <c r="B3" s="64">
        <v>2019</v>
      </c>
      <c r="C3" s="64" t="s">
        <v>150</v>
      </c>
      <c r="D3" s="64" t="s">
        <v>37</v>
      </c>
      <c r="E3" s="64" t="s">
        <v>20</v>
      </c>
      <c r="F3" s="64" t="s">
        <v>39</v>
      </c>
      <c r="G3" s="30" t="s">
        <v>45</v>
      </c>
      <c r="H3" s="84">
        <v>0</v>
      </c>
      <c r="I3" s="85">
        <v>0</v>
      </c>
    </row>
    <row r="4" spans="1:9" x14ac:dyDescent="0.25">
      <c r="A4" s="61">
        <f>programi!$A$2</f>
        <v>0</v>
      </c>
      <c r="B4" s="62">
        <v>2019</v>
      </c>
      <c r="C4" s="62" t="s">
        <v>150</v>
      </c>
      <c r="D4" s="62" t="s">
        <v>37</v>
      </c>
      <c r="E4" s="62" t="s">
        <v>21</v>
      </c>
      <c r="F4" s="62" t="s">
        <v>38</v>
      </c>
      <c r="G4" s="29" t="s">
        <v>45</v>
      </c>
      <c r="H4" s="82">
        <v>4</v>
      </c>
      <c r="I4" s="83">
        <v>13</v>
      </c>
    </row>
    <row r="5" spans="1:9" x14ac:dyDescent="0.25">
      <c r="A5" s="63">
        <f>programi!$A$2</f>
        <v>0</v>
      </c>
      <c r="B5" s="64">
        <v>2019</v>
      </c>
      <c r="C5" s="64" t="s">
        <v>150</v>
      </c>
      <c r="D5" s="64" t="s">
        <v>37</v>
      </c>
      <c r="E5" s="64" t="s">
        <v>21</v>
      </c>
      <c r="F5" s="64" t="s">
        <v>39</v>
      </c>
      <c r="G5" s="30" t="s">
        <v>45</v>
      </c>
      <c r="H5" s="84">
        <v>0</v>
      </c>
      <c r="I5" s="85">
        <v>0</v>
      </c>
    </row>
    <row r="6" spans="1:9" x14ac:dyDescent="0.25">
      <c r="A6" s="61">
        <f>programi!$A$2</f>
        <v>0</v>
      </c>
      <c r="B6" s="62">
        <v>2018</v>
      </c>
      <c r="C6" s="62" t="s">
        <v>147</v>
      </c>
      <c r="D6" s="62" t="s">
        <v>40</v>
      </c>
      <c r="E6" s="62" t="s">
        <v>130</v>
      </c>
      <c r="F6" s="62" t="s">
        <v>38</v>
      </c>
      <c r="G6" s="29" t="s">
        <v>45</v>
      </c>
      <c r="H6" s="82">
        <v>1</v>
      </c>
      <c r="I6" s="83">
        <v>3</v>
      </c>
    </row>
    <row r="7" spans="1:9" x14ac:dyDescent="0.25">
      <c r="A7" s="63">
        <f>programi!$A$2</f>
        <v>0</v>
      </c>
      <c r="B7" s="64">
        <v>2018</v>
      </c>
      <c r="C7" s="64" t="s">
        <v>147</v>
      </c>
      <c r="D7" s="64" t="s">
        <v>40</v>
      </c>
      <c r="E7" s="62" t="s">
        <v>130</v>
      </c>
      <c r="F7" s="64" t="s">
        <v>39</v>
      </c>
      <c r="G7" s="30" t="s">
        <v>45</v>
      </c>
      <c r="H7" s="84">
        <v>0</v>
      </c>
      <c r="I7" s="85">
        <v>0</v>
      </c>
    </row>
    <row r="8" spans="1:9" x14ac:dyDescent="0.25">
      <c r="A8" s="61">
        <f>programi!$A$2</f>
        <v>0</v>
      </c>
      <c r="B8" s="62">
        <v>2018</v>
      </c>
      <c r="C8" s="62" t="s">
        <v>147</v>
      </c>
      <c r="D8" s="62" t="s">
        <v>40</v>
      </c>
      <c r="E8" s="62" t="s">
        <v>22</v>
      </c>
      <c r="F8" s="62" t="s">
        <v>38</v>
      </c>
      <c r="G8" s="29" t="s">
        <v>45</v>
      </c>
      <c r="H8" s="82">
        <v>0</v>
      </c>
      <c r="I8" s="83">
        <v>0</v>
      </c>
    </row>
    <row r="9" spans="1:9" x14ac:dyDescent="0.25">
      <c r="A9" s="63">
        <f>programi!$A$2</f>
        <v>0</v>
      </c>
      <c r="B9" s="64">
        <v>2018</v>
      </c>
      <c r="C9" s="64" t="s">
        <v>147</v>
      </c>
      <c r="D9" s="64" t="s">
        <v>40</v>
      </c>
      <c r="E9" s="64" t="s">
        <v>22</v>
      </c>
      <c r="F9" s="64" t="s">
        <v>39</v>
      </c>
      <c r="G9" s="30" t="s">
        <v>45</v>
      </c>
      <c r="H9" s="84">
        <v>0</v>
      </c>
      <c r="I9" s="85">
        <v>0</v>
      </c>
    </row>
    <row r="10" spans="1:9" x14ac:dyDescent="0.25">
      <c r="A10" s="61">
        <f>programi!$A$2</f>
        <v>0</v>
      </c>
      <c r="B10" s="62">
        <v>2018</v>
      </c>
      <c r="C10" s="62" t="s">
        <v>147</v>
      </c>
      <c r="D10" s="62" t="s">
        <v>19</v>
      </c>
      <c r="E10" s="70"/>
      <c r="F10" s="62" t="s">
        <v>38</v>
      </c>
      <c r="G10" s="29" t="s">
        <v>45</v>
      </c>
      <c r="H10" s="82">
        <v>0</v>
      </c>
      <c r="I10" s="83">
        <v>0</v>
      </c>
    </row>
    <row r="11" spans="1:9" x14ac:dyDescent="0.25">
      <c r="A11" s="63">
        <f>programi!$A$2</f>
        <v>0</v>
      </c>
      <c r="B11" s="64">
        <v>2018</v>
      </c>
      <c r="C11" s="64" t="s">
        <v>147</v>
      </c>
      <c r="D11" s="64" t="s">
        <v>19</v>
      </c>
      <c r="E11" s="70"/>
      <c r="F11" s="64" t="s">
        <v>39</v>
      </c>
      <c r="G11" s="30" t="s">
        <v>45</v>
      </c>
      <c r="H11" s="84">
        <v>0</v>
      </c>
      <c r="I11" s="85">
        <v>0</v>
      </c>
    </row>
    <row r="12" spans="1:9" x14ac:dyDescent="0.25">
      <c r="A12" s="61">
        <f>programi!$A$2</f>
        <v>0</v>
      </c>
      <c r="B12" s="62">
        <v>2018</v>
      </c>
      <c r="C12" s="62" t="s">
        <v>147</v>
      </c>
      <c r="D12" s="62" t="s">
        <v>37</v>
      </c>
      <c r="E12" s="62" t="s">
        <v>20</v>
      </c>
      <c r="F12" s="62" t="s">
        <v>38</v>
      </c>
      <c r="G12" s="29" t="s">
        <v>46</v>
      </c>
      <c r="H12" s="82"/>
      <c r="I12" s="83"/>
    </row>
    <row r="13" spans="1:9" x14ac:dyDescent="0.25">
      <c r="A13" s="63">
        <f>programi!$A$2</f>
        <v>0</v>
      </c>
      <c r="B13" s="64">
        <v>2018</v>
      </c>
      <c r="C13" s="64" t="s">
        <v>147</v>
      </c>
      <c r="D13" s="64" t="s">
        <v>37</v>
      </c>
      <c r="E13" s="64" t="s">
        <v>20</v>
      </c>
      <c r="F13" s="64" t="s">
        <v>39</v>
      </c>
      <c r="G13" s="30" t="s">
        <v>46</v>
      </c>
      <c r="H13" s="84"/>
      <c r="I13" s="85"/>
    </row>
    <row r="14" spans="1:9" x14ac:dyDescent="0.25">
      <c r="A14" s="61">
        <f>programi!$A$2</f>
        <v>0</v>
      </c>
      <c r="B14" s="62">
        <v>2018</v>
      </c>
      <c r="C14" s="62" t="s">
        <v>147</v>
      </c>
      <c r="D14" s="62" t="s">
        <v>37</v>
      </c>
      <c r="E14" s="62" t="s">
        <v>21</v>
      </c>
      <c r="F14" s="62" t="s">
        <v>38</v>
      </c>
      <c r="G14" s="29" t="s">
        <v>46</v>
      </c>
      <c r="H14" s="82"/>
      <c r="I14" s="83"/>
    </row>
    <row r="15" spans="1:9" x14ac:dyDescent="0.25">
      <c r="A15" s="63">
        <f>programi!$A$2</f>
        <v>0</v>
      </c>
      <c r="B15" s="64">
        <v>2018</v>
      </c>
      <c r="C15" s="64" t="s">
        <v>147</v>
      </c>
      <c r="D15" s="64" t="s">
        <v>37</v>
      </c>
      <c r="E15" s="64" t="s">
        <v>21</v>
      </c>
      <c r="F15" s="64" t="s">
        <v>39</v>
      </c>
      <c r="G15" s="30" t="s">
        <v>46</v>
      </c>
      <c r="H15" s="84"/>
      <c r="I15" s="85"/>
    </row>
    <row r="16" spans="1:9" x14ac:dyDescent="0.25">
      <c r="A16" s="61">
        <f>programi!$A$2</f>
        <v>0</v>
      </c>
      <c r="B16" s="62">
        <v>2018</v>
      </c>
      <c r="C16" s="62" t="s">
        <v>147</v>
      </c>
      <c r="D16" s="62" t="s">
        <v>40</v>
      </c>
      <c r="E16" s="62" t="s">
        <v>130</v>
      </c>
      <c r="F16" s="62" t="s">
        <v>38</v>
      </c>
      <c r="G16" s="29" t="s">
        <v>46</v>
      </c>
      <c r="H16" s="82"/>
      <c r="I16" s="83"/>
    </row>
    <row r="17" spans="1:9" x14ac:dyDescent="0.25">
      <c r="A17" s="63">
        <f>programi!$A$2</f>
        <v>0</v>
      </c>
      <c r="B17" s="64">
        <v>2018</v>
      </c>
      <c r="C17" s="64" t="s">
        <v>147</v>
      </c>
      <c r="D17" s="64" t="s">
        <v>40</v>
      </c>
      <c r="E17" s="62" t="s">
        <v>130</v>
      </c>
      <c r="F17" s="64" t="s">
        <v>39</v>
      </c>
      <c r="G17" s="30" t="s">
        <v>46</v>
      </c>
      <c r="H17" s="84"/>
      <c r="I17" s="85"/>
    </row>
    <row r="18" spans="1:9" x14ac:dyDescent="0.25">
      <c r="A18" s="61">
        <f>programi!$A$2</f>
        <v>0</v>
      </c>
      <c r="B18" s="62">
        <v>2018</v>
      </c>
      <c r="C18" s="62" t="s">
        <v>147</v>
      </c>
      <c r="D18" s="62" t="s">
        <v>40</v>
      </c>
      <c r="E18" s="62" t="s">
        <v>22</v>
      </c>
      <c r="F18" s="62" t="s">
        <v>38</v>
      </c>
      <c r="G18" s="29" t="s">
        <v>46</v>
      </c>
      <c r="H18" s="82"/>
      <c r="I18" s="83"/>
    </row>
    <row r="19" spans="1:9" x14ac:dyDescent="0.25">
      <c r="A19" s="63">
        <f>programi!$A$2</f>
        <v>0</v>
      </c>
      <c r="B19" s="64">
        <v>2018</v>
      </c>
      <c r="C19" s="64" t="s">
        <v>147</v>
      </c>
      <c r="D19" s="64" t="s">
        <v>40</v>
      </c>
      <c r="E19" s="64" t="s">
        <v>22</v>
      </c>
      <c r="F19" s="64" t="s">
        <v>39</v>
      </c>
      <c r="G19" s="30" t="s">
        <v>46</v>
      </c>
      <c r="H19" s="84"/>
      <c r="I19" s="85"/>
    </row>
    <row r="20" spans="1:9" x14ac:dyDescent="0.25">
      <c r="A20" s="61">
        <f>programi!$A$2</f>
        <v>0</v>
      </c>
      <c r="B20" s="62">
        <v>2018</v>
      </c>
      <c r="C20" s="62" t="s">
        <v>147</v>
      </c>
      <c r="D20" s="62" t="s">
        <v>19</v>
      </c>
      <c r="E20" s="70"/>
      <c r="F20" s="62" t="s">
        <v>38</v>
      </c>
      <c r="G20" s="29" t="s">
        <v>46</v>
      </c>
      <c r="H20" s="82"/>
      <c r="I20" s="83"/>
    </row>
    <row r="21" spans="1:9" x14ac:dyDescent="0.25">
      <c r="A21" s="63">
        <f>programi!$A$2</f>
        <v>0</v>
      </c>
      <c r="B21" s="62">
        <v>2018</v>
      </c>
      <c r="C21" s="62" t="s">
        <v>147</v>
      </c>
      <c r="D21" s="64" t="s">
        <v>19</v>
      </c>
      <c r="E21" s="70"/>
      <c r="F21" s="64" t="s">
        <v>39</v>
      </c>
      <c r="G21" s="30" t="s">
        <v>46</v>
      </c>
      <c r="H21" s="84"/>
      <c r="I21" s="85"/>
    </row>
    <row r="22" spans="1:9" x14ac:dyDescent="0.25">
      <c r="A22" s="61">
        <f>programi!$A$2</f>
        <v>0</v>
      </c>
      <c r="B22" s="64">
        <v>2018</v>
      </c>
      <c r="C22" s="64" t="s">
        <v>147</v>
      </c>
      <c r="D22" s="62" t="s">
        <v>37</v>
      </c>
      <c r="E22" s="62" t="s">
        <v>20</v>
      </c>
      <c r="F22" s="62" t="s">
        <v>38</v>
      </c>
      <c r="G22" s="29" t="s">
        <v>47</v>
      </c>
      <c r="H22" s="82">
        <v>0</v>
      </c>
      <c r="I22" s="83">
        <v>0</v>
      </c>
    </row>
    <row r="23" spans="1:9" x14ac:dyDescent="0.25">
      <c r="A23" s="63">
        <f>programi!$A$2</f>
        <v>0</v>
      </c>
      <c r="B23" s="62">
        <v>2018</v>
      </c>
      <c r="C23" s="62" t="s">
        <v>147</v>
      </c>
      <c r="D23" s="64" t="s">
        <v>37</v>
      </c>
      <c r="E23" s="64" t="s">
        <v>20</v>
      </c>
      <c r="F23" s="64" t="s">
        <v>39</v>
      </c>
      <c r="G23" s="30" t="s">
        <v>47</v>
      </c>
      <c r="H23" s="84">
        <v>0</v>
      </c>
      <c r="I23" s="85">
        <v>0</v>
      </c>
    </row>
    <row r="24" spans="1:9" x14ac:dyDescent="0.25">
      <c r="A24" s="61">
        <f>programi!$A$2</f>
        <v>0</v>
      </c>
      <c r="B24" s="64">
        <v>2018</v>
      </c>
      <c r="C24" s="64" t="s">
        <v>147</v>
      </c>
      <c r="D24" s="62" t="s">
        <v>37</v>
      </c>
      <c r="E24" s="62" t="s">
        <v>21</v>
      </c>
      <c r="F24" s="62" t="s">
        <v>38</v>
      </c>
      <c r="G24" s="29" t="s">
        <v>47</v>
      </c>
      <c r="H24" s="82">
        <v>0</v>
      </c>
      <c r="I24" s="83">
        <v>0</v>
      </c>
    </row>
    <row r="25" spans="1:9" x14ac:dyDescent="0.25">
      <c r="A25" s="63">
        <f>programi!$A$2</f>
        <v>0</v>
      </c>
      <c r="B25" s="62">
        <v>2018</v>
      </c>
      <c r="C25" s="62" t="s">
        <v>147</v>
      </c>
      <c r="D25" s="64" t="s">
        <v>37</v>
      </c>
      <c r="E25" s="64" t="s">
        <v>21</v>
      </c>
      <c r="F25" s="64" t="s">
        <v>39</v>
      </c>
      <c r="G25" s="30" t="s">
        <v>47</v>
      </c>
      <c r="H25" s="84">
        <v>0</v>
      </c>
      <c r="I25" s="85">
        <v>0</v>
      </c>
    </row>
    <row r="26" spans="1:9" x14ac:dyDescent="0.25">
      <c r="A26" s="61">
        <f>programi!$A$2</f>
        <v>0</v>
      </c>
      <c r="B26" s="64">
        <v>2018</v>
      </c>
      <c r="C26" s="64" t="s">
        <v>147</v>
      </c>
      <c r="D26" s="62" t="s">
        <v>40</v>
      </c>
      <c r="E26" s="62" t="s">
        <v>130</v>
      </c>
      <c r="F26" s="62" t="s">
        <v>38</v>
      </c>
      <c r="G26" s="29" t="s">
        <v>47</v>
      </c>
      <c r="H26" s="82">
        <v>0</v>
      </c>
      <c r="I26" s="83">
        <v>0</v>
      </c>
    </row>
    <row r="27" spans="1:9" x14ac:dyDescent="0.25">
      <c r="A27" s="63">
        <f>programi!$A$2</f>
        <v>0</v>
      </c>
      <c r="B27" s="62">
        <v>2018</v>
      </c>
      <c r="C27" s="62" t="s">
        <v>147</v>
      </c>
      <c r="D27" s="64" t="s">
        <v>40</v>
      </c>
      <c r="E27" s="62" t="s">
        <v>130</v>
      </c>
      <c r="F27" s="64" t="s">
        <v>39</v>
      </c>
      <c r="G27" s="30" t="s">
        <v>47</v>
      </c>
      <c r="H27" s="84">
        <v>0</v>
      </c>
      <c r="I27" s="85">
        <v>0</v>
      </c>
    </row>
    <row r="28" spans="1:9" x14ac:dyDescent="0.25">
      <c r="A28" s="61">
        <f>programi!$A$2</f>
        <v>0</v>
      </c>
      <c r="B28" s="64">
        <v>2018</v>
      </c>
      <c r="C28" s="64" t="s">
        <v>147</v>
      </c>
      <c r="D28" s="62" t="s">
        <v>40</v>
      </c>
      <c r="E28" s="62" t="s">
        <v>22</v>
      </c>
      <c r="F28" s="62" t="s">
        <v>38</v>
      </c>
      <c r="G28" s="29" t="s">
        <v>47</v>
      </c>
      <c r="H28" s="82">
        <v>0</v>
      </c>
      <c r="I28" s="83">
        <v>0</v>
      </c>
    </row>
    <row r="29" spans="1:9" x14ac:dyDescent="0.25">
      <c r="A29" s="63">
        <f>programi!$A$2</f>
        <v>0</v>
      </c>
      <c r="B29" s="62">
        <v>2018</v>
      </c>
      <c r="C29" s="62" t="s">
        <v>147</v>
      </c>
      <c r="D29" s="64" t="s">
        <v>40</v>
      </c>
      <c r="E29" s="64" t="s">
        <v>22</v>
      </c>
      <c r="F29" s="64" t="s">
        <v>39</v>
      </c>
      <c r="G29" s="30" t="s">
        <v>47</v>
      </c>
      <c r="H29" s="84">
        <v>0</v>
      </c>
      <c r="I29" s="85">
        <v>0</v>
      </c>
    </row>
    <row r="30" spans="1:9" x14ac:dyDescent="0.25">
      <c r="A30" s="61">
        <f>programi!$A$2</f>
        <v>0</v>
      </c>
      <c r="B30" s="64">
        <v>2018</v>
      </c>
      <c r="C30" s="64" t="s">
        <v>147</v>
      </c>
      <c r="D30" s="62" t="s">
        <v>19</v>
      </c>
      <c r="E30" s="70"/>
      <c r="F30" s="62" t="s">
        <v>38</v>
      </c>
      <c r="G30" s="29" t="s">
        <v>47</v>
      </c>
      <c r="H30" s="82">
        <v>0</v>
      </c>
      <c r="I30" s="83">
        <v>0</v>
      </c>
    </row>
    <row r="31" spans="1:9" x14ac:dyDescent="0.25">
      <c r="A31" s="63">
        <f>programi!$A$2</f>
        <v>0</v>
      </c>
      <c r="B31" s="62">
        <v>2018</v>
      </c>
      <c r="C31" s="62" t="s">
        <v>147</v>
      </c>
      <c r="D31" s="64" t="s">
        <v>19</v>
      </c>
      <c r="E31" s="70"/>
      <c r="F31" s="64" t="s">
        <v>39</v>
      </c>
      <c r="G31" s="30" t="s">
        <v>47</v>
      </c>
      <c r="H31" s="84">
        <v>0</v>
      </c>
      <c r="I31" s="85">
        <v>0</v>
      </c>
    </row>
    <row r="32" spans="1:9" x14ac:dyDescent="0.25">
      <c r="A32" s="61">
        <f>programi!$A$2</f>
        <v>0</v>
      </c>
      <c r="B32" s="64">
        <v>2018</v>
      </c>
      <c r="C32" s="64" t="s">
        <v>147</v>
      </c>
      <c r="D32" s="62" t="s">
        <v>37</v>
      </c>
      <c r="E32" s="62" t="s">
        <v>20</v>
      </c>
      <c r="F32" s="62" t="s">
        <v>38</v>
      </c>
      <c r="G32" s="29" t="s">
        <v>48</v>
      </c>
      <c r="H32" s="82">
        <v>0</v>
      </c>
      <c r="I32" s="83">
        <v>0</v>
      </c>
    </row>
    <row r="33" spans="1:9" x14ac:dyDescent="0.25">
      <c r="A33" s="63">
        <f>programi!$A$2</f>
        <v>0</v>
      </c>
      <c r="B33" s="62">
        <v>2018</v>
      </c>
      <c r="C33" s="62" t="s">
        <v>147</v>
      </c>
      <c r="D33" s="64" t="s">
        <v>37</v>
      </c>
      <c r="E33" s="64" t="s">
        <v>20</v>
      </c>
      <c r="F33" s="64" t="s">
        <v>39</v>
      </c>
      <c r="G33" s="30" t="s">
        <v>49</v>
      </c>
      <c r="H33" s="84">
        <v>0</v>
      </c>
      <c r="I33" s="85">
        <v>0</v>
      </c>
    </row>
    <row r="34" spans="1:9" x14ac:dyDescent="0.25">
      <c r="A34" s="61">
        <f>programi!$A$2</f>
        <v>0</v>
      </c>
      <c r="B34" s="64">
        <v>2018</v>
      </c>
      <c r="C34" s="64" t="s">
        <v>147</v>
      </c>
      <c r="D34" s="62" t="s">
        <v>37</v>
      </c>
      <c r="E34" s="62" t="s">
        <v>21</v>
      </c>
      <c r="F34" s="62" t="s">
        <v>38</v>
      </c>
      <c r="G34" s="29" t="s">
        <v>49</v>
      </c>
      <c r="H34" s="82">
        <v>0</v>
      </c>
      <c r="I34" s="83">
        <v>0</v>
      </c>
    </row>
    <row r="35" spans="1:9" x14ac:dyDescent="0.25">
      <c r="A35" s="63">
        <f>programi!$A$2</f>
        <v>0</v>
      </c>
      <c r="B35" s="62">
        <v>2018</v>
      </c>
      <c r="C35" s="62" t="s">
        <v>147</v>
      </c>
      <c r="D35" s="64" t="s">
        <v>37</v>
      </c>
      <c r="E35" s="64" t="s">
        <v>21</v>
      </c>
      <c r="F35" s="64" t="s">
        <v>39</v>
      </c>
      <c r="G35" s="30" t="s">
        <v>49</v>
      </c>
      <c r="H35" s="84">
        <v>0</v>
      </c>
      <c r="I35" s="85">
        <v>0</v>
      </c>
    </row>
    <row r="36" spans="1:9" x14ac:dyDescent="0.25">
      <c r="A36" s="61">
        <f>programi!$A$2</f>
        <v>0</v>
      </c>
      <c r="B36" s="64">
        <v>2018</v>
      </c>
      <c r="C36" s="64" t="s">
        <v>147</v>
      </c>
      <c r="D36" s="62" t="s">
        <v>40</v>
      </c>
      <c r="E36" s="62" t="s">
        <v>130</v>
      </c>
      <c r="F36" s="62" t="s">
        <v>38</v>
      </c>
      <c r="G36" s="29" t="s">
        <v>49</v>
      </c>
      <c r="H36" s="82">
        <v>0</v>
      </c>
      <c r="I36" s="83">
        <v>0</v>
      </c>
    </row>
    <row r="37" spans="1:9" x14ac:dyDescent="0.25">
      <c r="A37" s="63">
        <f>programi!$A$2</f>
        <v>0</v>
      </c>
      <c r="B37" s="62">
        <v>2018</v>
      </c>
      <c r="C37" s="62" t="s">
        <v>147</v>
      </c>
      <c r="D37" s="64" t="s">
        <v>40</v>
      </c>
      <c r="E37" s="62" t="s">
        <v>130</v>
      </c>
      <c r="F37" s="64" t="s">
        <v>39</v>
      </c>
      <c r="G37" s="30" t="s">
        <v>49</v>
      </c>
      <c r="H37" s="84">
        <v>0</v>
      </c>
      <c r="I37" s="85">
        <v>0</v>
      </c>
    </row>
    <row r="38" spans="1:9" x14ac:dyDescent="0.25">
      <c r="A38" s="61">
        <f>programi!$A$2</f>
        <v>0</v>
      </c>
      <c r="B38" s="64">
        <v>2018</v>
      </c>
      <c r="C38" s="64" t="s">
        <v>147</v>
      </c>
      <c r="D38" s="62" t="s">
        <v>40</v>
      </c>
      <c r="E38" s="62" t="s">
        <v>22</v>
      </c>
      <c r="F38" s="62" t="s">
        <v>38</v>
      </c>
      <c r="G38" s="29" t="s">
        <v>49</v>
      </c>
      <c r="H38" s="82">
        <v>0</v>
      </c>
      <c r="I38" s="83">
        <v>0</v>
      </c>
    </row>
    <row r="39" spans="1:9" x14ac:dyDescent="0.25">
      <c r="A39" s="63">
        <f>programi!$A$2</f>
        <v>0</v>
      </c>
      <c r="B39" s="62">
        <v>2018</v>
      </c>
      <c r="C39" s="62" t="s">
        <v>147</v>
      </c>
      <c r="D39" s="64" t="s">
        <v>40</v>
      </c>
      <c r="E39" s="64" t="s">
        <v>22</v>
      </c>
      <c r="F39" s="64" t="s">
        <v>39</v>
      </c>
      <c r="G39" s="30" t="s">
        <v>49</v>
      </c>
      <c r="H39" s="84">
        <v>0</v>
      </c>
      <c r="I39" s="85">
        <v>0</v>
      </c>
    </row>
    <row r="40" spans="1:9" x14ac:dyDescent="0.25">
      <c r="A40" s="61">
        <f>programi!$A$2</f>
        <v>0</v>
      </c>
      <c r="B40" s="62">
        <v>2018</v>
      </c>
      <c r="C40" s="62" t="s">
        <v>147</v>
      </c>
      <c r="D40" s="62" t="s">
        <v>19</v>
      </c>
      <c r="E40" s="70"/>
      <c r="F40" s="62" t="s">
        <v>38</v>
      </c>
      <c r="G40" s="29" t="s">
        <v>49</v>
      </c>
      <c r="H40" s="82">
        <v>0</v>
      </c>
      <c r="I40" s="83">
        <v>0</v>
      </c>
    </row>
    <row r="41" spans="1:9" x14ac:dyDescent="0.25">
      <c r="A41" s="63">
        <f>programi!$A$2</f>
        <v>0</v>
      </c>
      <c r="B41" s="64">
        <v>2018</v>
      </c>
      <c r="C41" s="64" t="s">
        <v>147</v>
      </c>
      <c r="D41" s="64" t="s">
        <v>19</v>
      </c>
      <c r="E41" s="70"/>
      <c r="F41" s="64" t="s">
        <v>39</v>
      </c>
      <c r="G41" s="30" t="s">
        <v>49</v>
      </c>
      <c r="H41" s="84">
        <v>0</v>
      </c>
      <c r="I41" s="85">
        <v>0</v>
      </c>
    </row>
    <row r="42" spans="1:9" x14ac:dyDescent="0.25">
      <c r="H42" s="141">
        <f>SUM(H2:H41)</f>
        <v>6</v>
      </c>
      <c r="I42" s="141">
        <f>SUM(I2:I41)</f>
        <v>16</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C3" sqref="C3:D8"/>
    </sheetView>
  </sheetViews>
  <sheetFormatPr defaultRowHeight="15" x14ac:dyDescent="0.25"/>
  <cols>
    <col min="1" max="1" width="60.85546875" customWidth="1"/>
    <col min="2" max="2" width="54.85546875" customWidth="1"/>
    <col min="3" max="4" width="19.5703125" style="54" customWidth="1"/>
  </cols>
  <sheetData>
    <row r="1" spans="1:4" ht="153" customHeight="1" thickBot="1" x14ac:dyDescent="0.3">
      <c r="A1" s="17"/>
      <c r="B1" s="17"/>
      <c r="C1" s="72" t="s">
        <v>54</v>
      </c>
      <c r="D1" s="73" t="s">
        <v>54</v>
      </c>
    </row>
    <row r="2" spans="1:4" x14ac:dyDescent="0.25">
      <c r="A2" s="18" t="s">
        <v>131</v>
      </c>
      <c r="B2" s="18">
        <f>programi!A2</f>
        <v>0</v>
      </c>
      <c r="C2" s="74">
        <v>2018</v>
      </c>
      <c r="D2" s="75">
        <v>2019</v>
      </c>
    </row>
    <row r="3" spans="1:4" ht="30" x14ac:dyDescent="0.25">
      <c r="A3" s="19" t="s">
        <v>109</v>
      </c>
      <c r="B3" s="19" t="s">
        <v>51</v>
      </c>
      <c r="C3" s="76">
        <v>12</v>
      </c>
      <c r="D3" s="77">
        <v>12</v>
      </c>
    </row>
    <row r="4" spans="1:4" ht="90" x14ac:dyDescent="0.25">
      <c r="A4" s="20" t="s">
        <v>110</v>
      </c>
      <c r="B4" s="20" t="s">
        <v>52</v>
      </c>
      <c r="C4" s="78">
        <v>10</v>
      </c>
      <c r="D4" s="79">
        <v>10</v>
      </c>
    </row>
    <row r="5" spans="1:4" ht="60" x14ac:dyDescent="0.25">
      <c r="A5" s="140" t="s">
        <v>102</v>
      </c>
      <c r="B5" s="20"/>
      <c r="C5" s="78">
        <v>36</v>
      </c>
      <c r="D5" s="79">
        <v>36</v>
      </c>
    </row>
    <row r="6" spans="1:4" ht="30" x14ac:dyDescent="0.25">
      <c r="A6" s="21" t="s">
        <v>151</v>
      </c>
      <c r="B6" s="21" t="s">
        <v>53</v>
      </c>
      <c r="C6" s="80">
        <v>3800</v>
      </c>
      <c r="D6" s="81">
        <v>3500</v>
      </c>
    </row>
    <row r="7" spans="1:4" x14ac:dyDescent="0.25">
      <c r="A7" s="20" t="s">
        <v>67</v>
      </c>
      <c r="B7" s="20"/>
      <c r="C7" s="78">
        <v>0</v>
      </c>
      <c r="D7" s="79">
        <v>0</v>
      </c>
    </row>
    <row r="8" spans="1:4" x14ac:dyDescent="0.25">
      <c r="A8" s="21" t="s">
        <v>68</v>
      </c>
      <c r="B8" s="21"/>
      <c r="C8" s="80">
        <v>0</v>
      </c>
      <c r="D8" s="81">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a0162d7a9c452626f8eefe976d4d6fe">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47F18-281D-4841-B9B7-A9A5CB90FE52}">
  <ds:schemaRefs>
    <ds:schemaRef ds:uri="http://schemas.microsoft.com/sharepoint/v3/contenttype/forms"/>
  </ds:schemaRefs>
</ds:datastoreItem>
</file>

<file path=customXml/itemProps2.xml><?xml version="1.0" encoding="utf-8"?>
<ds:datastoreItem xmlns:ds="http://schemas.openxmlformats.org/officeDocument/2006/customXml" ds:itemID="{020FD53B-214A-4C6F-AD72-F9ABBBD1E21F}">
  <ds:schemaRefs>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C038E7B-AEB4-4535-BB19-48CF2278C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uvod</vt:lpstr>
      <vt:lpstr>cilji +ukrepi</vt:lpstr>
      <vt:lpstr>vprašalnik</vt:lpstr>
      <vt:lpstr>programi</vt:lpstr>
      <vt:lpstr>vpis</vt:lpstr>
      <vt:lpstr>diplomanti</vt:lpstr>
      <vt:lpstr>izmenjava študentov 2018</vt:lpstr>
      <vt:lpstr>izmenjava študentov 2019</vt:lpstr>
      <vt:lpstr>raziskovalna</vt:lpstr>
      <vt:lpstr>projekti</vt:lpstr>
      <vt:lpstr>izmenjava zaposlenih </vt:lpstr>
      <vt:lpstr>skrb za slovenčino</vt:lpstr>
      <vt:lpstr>predlog novega šp</vt:lpstr>
      <vt:lpstr>List5</vt:lpstr>
      <vt:lpstr>clanica</vt:lpstr>
    </vt:vector>
  </TitlesOfParts>
  <Company>Univerza v Ljubljani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Uporabnik sistema Windows</dc:creator>
  <cp:lastModifiedBy>Romih, Simoneta</cp:lastModifiedBy>
  <cp:lastPrinted>2016-09-05T12:23:18Z</cp:lastPrinted>
  <dcterms:created xsi:type="dcterms:W3CDTF">2013-06-17T09:04:55Z</dcterms:created>
  <dcterms:modified xsi:type="dcterms:W3CDTF">2021-07-15T06:16:48Z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