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omihs\Google Drive\RAZNO\DOPISI\2021\program dela Sablona\"/>
    </mc:Choice>
  </mc:AlternateContent>
  <bookViews>
    <workbookView xWindow="0" yWindow="0" windowWidth="28800" windowHeight="12330" tabRatio="924" activeTab="1"/>
  </bookViews>
  <sheets>
    <sheet name="uvod" sheetId="1" r:id="rId1"/>
    <sheet name="cilji +ukrepi" sheetId="19" r:id="rId2"/>
    <sheet name="vprašalnik" sheetId="20" state="hidden" r:id="rId3"/>
    <sheet name="programi" sheetId="2" r:id="rId4"/>
    <sheet name="vpis" sheetId="3" r:id="rId5"/>
    <sheet name="diplomanti" sheetId="5" r:id="rId6"/>
    <sheet name="izmenjava študentov 2018" sheetId="7" r:id="rId7"/>
    <sheet name="izmenjava študentov 2019" sheetId="8" r:id="rId8"/>
    <sheet name="raziskovalna" sheetId="9" r:id="rId9"/>
    <sheet name="projekti" sheetId="10" r:id="rId10"/>
    <sheet name="izmenjava zaposlenih " sheetId="11" r:id="rId11"/>
    <sheet name="skrb za slovenčino" sheetId="4" r:id="rId12"/>
    <sheet name="predlog novega šp" sheetId="22" r:id="rId13"/>
    <sheet name="List5" sheetId="17" state="hidden" r:id="rId14"/>
  </sheets>
  <externalReferences>
    <externalReference r:id="rId15"/>
    <externalReference r:id="rId16"/>
  </externalReferences>
  <definedNames>
    <definedName name="_xlnm._FilterDatabase" localSheetId="7" hidden="1">'izmenjava študentov 2019'!$A$1:$I$42</definedName>
    <definedName name="clanica">List5!$A$2:$A$27</definedName>
    <definedName name="dis">'[1]spustni seznam'!$C$2:$C$4</definedName>
    <definedName name="kader">'[1]spustni seznam'!$G$2:$G$3</definedName>
    <definedName name="nacinpristopa">'[2]spustni seznami'!$H$2:$H$3</definedName>
    <definedName name="odgo">'[1]spustni seznam'!$D$2:$D$3</definedName>
    <definedName name="sredstva">'[1]spustni seznam'!$E$2:$E$3</definedName>
    <definedName name="stopnja">'[1]spustni seznam'!$A$2:$A$4</definedName>
    <definedName name="vir">'[1]spustni seznam'!$F$2:$F$5</definedName>
    <definedName name="vrsta">'[1]spustni seznam'!$B$2:$B$6</definedName>
    <definedName name="vrstastudija">'[2]spustni seznami'!$E$2:$E$4</definedName>
  </definedNames>
  <calcPr calcId="162913"/>
</workbook>
</file>

<file path=xl/calcChain.xml><?xml version="1.0" encoding="utf-8"?>
<calcChain xmlns="http://schemas.openxmlformats.org/spreadsheetml/2006/main">
  <c r="J5" i="11" l="1"/>
  <c r="E5" i="11"/>
  <c r="H42" i="8" l="1"/>
  <c r="H42" i="7"/>
  <c r="G5" i="10" l="1"/>
  <c r="G6" i="10"/>
  <c r="G7" i="10"/>
  <c r="G8" i="10"/>
  <c r="G9" i="10"/>
  <c r="G10" i="10"/>
  <c r="G13" i="10"/>
  <c r="G14" i="10"/>
  <c r="G16" i="10"/>
  <c r="G17" i="10"/>
  <c r="G18" i="10"/>
  <c r="C5" i="10"/>
  <c r="C6" i="10"/>
  <c r="C7" i="10"/>
  <c r="C8" i="10"/>
  <c r="C9" i="10"/>
  <c r="C10" i="10"/>
  <c r="C13" i="10"/>
  <c r="C14" i="10"/>
  <c r="C16" i="10"/>
  <c r="C17" i="10"/>
  <c r="C18" i="10"/>
  <c r="F7" i="2" l="1"/>
  <c r="F14" i="2"/>
  <c r="E9" i="11" l="1"/>
  <c r="A3" i="2" l="1"/>
  <c r="G7" i="2"/>
  <c r="A4" i="2" l="1"/>
  <c r="A5" i="2" s="1"/>
  <c r="A6" i="2" s="1"/>
  <c r="B4" i="20"/>
  <c r="A1" i="19"/>
  <c r="J6" i="11" l="1"/>
  <c r="J7" i="11"/>
  <c r="J8" i="11"/>
  <c r="J9" i="11"/>
  <c r="J10" i="11"/>
  <c r="J11" i="11"/>
  <c r="J12" i="11"/>
  <c r="J13" i="11"/>
  <c r="J14" i="11"/>
  <c r="E6" i="11"/>
  <c r="E7" i="11"/>
  <c r="E8" i="11"/>
  <c r="E10" i="11"/>
  <c r="E11" i="11"/>
  <c r="E12" i="11"/>
  <c r="E13" i="11"/>
  <c r="E14" i="11"/>
  <c r="I42" i="8"/>
  <c r="I42" i="7"/>
  <c r="G14" i="2"/>
  <c r="G26" i="3"/>
  <c r="H26" i="3"/>
  <c r="I26" i="3"/>
  <c r="J26" i="3"/>
  <c r="K26" i="3"/>
  <c r="L26" i="3"/>
  <c r="G12" i="3"/>
  <c r="H12" i="3"/>
  <c r="I12" i="3"/>
  <c r="J12" i="3"/>
  <c r="K12" i="3"/>
  <c r="L12" i="3"/>
  <c r="G1" i="11" l="1"/>
  <c r="H1" i="11"/>
  <c r="I1" i="11"/>
  <c r="C1" i="11"/>
  <c r="D1" i="11"/>
  <c r="B1" i="11"/>
  <c r="B1" i="10"/>
  <c r="B2" i="9"/>
  <c r="A2" i="8"/>
  <c r="A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2"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3" i="3"/>
  <c r="A25" i="3"/>
  <c r="A24" i="3"/>
  <c r="A23" i="3"/>
  <c r="A22" i="3"/>
  <c r="A21" i="3"/>
  <c r="A20" i="3"/>
  <c r="A19" i="3"/>
  <c r="A18" i="3"/>
  <c r="A17" i="3"/>
  <c r="A16" i="3"/>
  <c r="A11" i="3"/>
  <c r="A10" i="3"/>
  <c r="A9" i="3"/>
  <c r="A8" i="3"/>
  <c r="A7" i="3"/>
  <c r="A6" i="3"/>
  <c r="A5" i="3"/>
  <c r="A4" i="3"/>
  <c r="A2" i="3"/>
  <c r="A2" i="5"/>
  <c r="A3" i="5"/>
  <c r="A4" i="5"/>
  <c r="A5" i="5"/>
  <c r="A6" i="5"/>
  <c r="A7" i="5"/>
  <c r="A8" i="5"/>
  <c r="A9" i="5"/>
  <c r="A10" i="5"/>
  <c r="A11" i="5"/>
  <c r="A18" i="5"/>
  <c r="A19" i="5"/>
  <c r="A20" i="5"/>
  <c r="A21" i="5"/>
  <c r="A22" i="5"/>
  <c r="A23" i="5"/>
  <c r="A24" i="5"/>
  <c r="A25" i="5"/>
  <c r="A26" i="5"/>
  <c r="A27" i="5"/>
  <c r="A9" i="2"/>
  <c r="A10" i="2" s="1"/>
  <c r="A11" i="2" s="1"/>
  <c r="A12" i="2" s="1"/>
  <c r="A13" i="2" s="1"/>
</calcChain>
</file>

<file path=xl/sharedStrings.xml><?xml version="1.0" encoding="utf-8"?>
<sst xmlns="http://schemas.openxmlformats.org/spreadsheetml/2006/main" count="861" uniqueCount="255">
  <si>
    <t>ČLANICA</t>
  </si>
  <si>
    <t>STOPNJA ŠTUDIJA</t>
  </si>
  <si>
    <t>število sporazumov o sodelovanju pri pridobivanju "dvojnih" diplom</t>
  </si>
  <si>
    <t xml:space="preserve">NAČRTOVANO LETO </t>
  </si>
  <si>
    <t xml:space="preserve">NAČRTOVANO ŠTUDIJSKO LETO </t>
  </si>
  <si>
    <t>FF</t>
  </si>
  <si>
    <t>število udeležencev lektoratov tipa A</t>
  </si>
  <si>
    <t>število lektoratov tipa A</t>
  </si>
  <si>
    <t>število lektoratov tipa A, kjer se je na univerzah izvajal študij slovenščine</t>
  </si>
  <si>
    <t>število udeležencev lektoratov tipa B</t>
  </si>
  <si>
    <t>število lektoratov tipa B</t>
  </si>
  <si>
    <t>število lektoratov tipa B, kjer se je na univerzah izvajal študij slovenščine</t>
  </si>
  <si>
    <t>število udeležencev lektoratov tipa C</t>
  </si>
  <si>
    <t>število lektoratov tipa C</t>
  </si>
  <si>
    <t>število lektoratov tipa C, kjer se je na univerzah izvajal študij slovenščine</t>
  </si>
  <si>
    <t>število udeležencev tečajev (šol) slovenščine za tujce Slovencev brez slovenskega državljanstva na univerzi</t>
  </si>
  <si>
    <t>LETO (za program dela)</t>
  </si>
  <si>
    <t>1. stopnja</t>
  </si>
  <si>
    <t>2. stopnja</t>
  </si>
  <si>
    <t>3. stopnja</t>
  </si>
  <si>
    <t>UNIVERZITETNI PROGRAM</t>
  </si>
  <si>
    <t>VISOKOŠOLSKI STROKOVNI PROGRAM</t>
  </si>
  <si>
    <t xml:space="preserve">ENOVITI MAGISTRSKI </t>
  </si>
  <si>
    <t>VRSTA ŠTUDIJA/ študijski program</t>
  </si>
  <si>
    <t>VRSTA ŠTUDIJA/ študijski program za 3. stopnjo</t>
  </si>
  <si>
    <t>način</t>
  </si>
  <si>
    <t>redni</t>
  </si>
  <si>
    <t>izredni</t>
  </si>
  <si>
    <t xml:space="preserve">število vseh vpisanih v študijskem letu </t>
  </si>
  <si>
    <t>število ponavljalcev v študijskem letu</t>
  </si>
  <si>
    <t>Število vpisanih tujih študentov</t>
  </si>
  <si>
    <t xml:space="preserve">Število vpisanih v 1. letnik vključno s ponavljavci preteklega študijskega leta t-1 </t>
  </si>
  <si>
    <t>NAČRTOVANO ŠTUDIJSKO LETO t</t>
  </si>
  <si>
    <t>NAČRTOVANO LETO n</t>
  </si>
  <si>
    <t xml:space="preserve">Število vpisanih v 2. letnik v obdobju študijskega leta t brez ponavljavcev </t>
  </si>
  <si>
    <t>število študentov na dodatnem letu (absolventov)</t>
  </si>
  <si>
    <t>NAČIN ŠTUDIJA</t>
  </si>
  <si>
    <t>1.stopnja</t>
  </si>
  <si>
    <t>REDNI</t>
  </si>
  <si>
    <t>IZREDNI</t>
  </si>
  <si>
    <t>2.stopnja</t>
  </si>
  <si>
    <t>število študijskih programov, ki se bodo predvideno izvajali v tujem jeziku</t>
  </si>
  <si>
    <t>VRSTA MOBILNOSTI</t>
  </si>
  <si>
    <t xml:space="preserve">Število  študentov, ki bodo odšli v tujino na študijsko izmenjavo </t>
  </si>
  <si>
    <t>Število  študentov, ki bodo prišli iz tujine na študijsko izmenjavo</t>
  </si>
  <si>
    <t>ERASMUS</t>
  </si>
  <si>
    <t>CEEPUS</t>
  </si>
  <si>
    <t>druge izmenjave, ki trajajo vsaj 3 mesece ali več</t>
  </si>
  <si>
    <t xml:space="preserve">druge izmenjave, ki trajajo manj kot 3 mesece </t>
  </si>
  <si>
    <t>druge izmenjave, ki trajajo manj kot 3 mesece,</t>
  </si>
  <si>
    <t>VRSTA ŠTUDIJA/študijski program 3.stopnja</t>
  </si>
  <si>
    <t>Upoštevajte samo tiste članke in objave ki  jih prispevajo vaši zaposleni in štejejo na Web of Science</t>
  </si>
  <si>
    <t xml:space="preserve">
Upoštevajte samo tiste članke in objave, kjer bodo zaposleni soavtorji skupaj z drugimi, ki so zaposleni na drugih visokošolskih zavodih, raziskovalnih zavodih ali prihajajo s tujine, članke in objave pa štejejo na Web of Science</t>
  </si>
  <si>
    <t>Čisti citati ne vsebujejo samocitatov (ko avtor citira sebe ali soavtorje)</t>
  </si>
  <si>
    <t>leto</t>
  </si>
  <si>
    <t>Leto</t>
  </si>
  <si>
    <t>leto za program dela</t>
  </si>
  <si>
    <t>NAČIN PRISTOPA</t>
  </si>
  <si>
    <t>VODJA/KOORDINATOR</t>
  </si>
  <si>
    <t>PARTNER</t>
  </si>
  <si>
    <t>Načrtujte število CRP-ov.</t>
  </si>
  <si>
    <t>Načrtujte število znanstvenih sestankov/konferenc.</t>
  </si>
  <si>
    <t>Drugi uporabniki znanja so npr. državni in upravni organi, zavodi, javne agencije, javna podjetja, javni skladi, zbornice in druge pravne osebe.</t>
  </si>
  <si>
    <t>kumulativa= obstoječi + novi</t>
  </si>
  <si>
    <t>STOPNJA</t>
  </si>
  <si>
    <t>število visokošolskih učiteljev, sodelavcev, ki so bili na izmenjavi, so se izobraževali ali so sodelovali v pedagoškem, znanstvenoraziskovalnem procesu ali umetniškem delu v tujini s tujimi visokošolskimi zavodi</t>
  </si>
  <si>
    <t>predhodnje študijsko leto</t>
  </si>
  <si>
    <t>število udeležencev akreditiranih programov izpopolnjevanja</t>
  </si>
  <si>
    <t>število tujih akreditacij</t>
  </si>
  <si>
    <t xml:space="preserve">Načrtujte število programov na članici v NAČRTOVANEM letu </t>
  </si>
  <si>
    <t xml:space="preserve">Načrtujte število  projektov na članici v načrtovanem letu </t>
  </si>
  <si>
    <t>Načrtujte število temeljnih projektov na članici v  načrtovanem letu</t>
  </si>
  <si>
    <t>Načrtujte število podoktorskih projektov na članici v načrtovanem letu</t>
  </si>
  <si>
    <t>AG</t>
  </si>
  <si>
    <t>AGRFT</t>
  </si>
  <si>
    <t>ALUO</t>
  </si>
  <si>
    <t>BF</t>
  </si>
  <si>
    <t>EF</t>
  </si>
  <si>
    <t>FA</t>
  </si>
  <si>
    <t>FDV</t>
  </si>
  <si>
    <t>FE</t>
  </si>
  <si>
    <t>FFA</t>
  </si>
  <si>
    <t>FGG</t>
  </si>
  <si>
    <t>FKKT</t>
  </si>
  <si>
    <t>FMF</t>
  </si>
  <si>
    <t>FPP</t>
  </si>
  <si>
    <t>FRI</t>
  </si>
  <si>
    <t>FSD</t>
  </si>
  <si>
    <t>FS</t>
  </si>
  <si>
    <t>FŠ</t>
  </si>
  <si>
    <t>FU</t>
  </si>
  <si>
    <t>MF</t>
  </si>
  <si>
    <t>NTF</t>
  </si>
  <si>
    <t>PEF</t>
  </si>
  <si>
    <t>PF</t>
  </si>
  <si>
    <t>TEOF</t>
  </si>
  <si>
    <t>VF</t>
  </si>
  <si>
    <t>ZF</t>
  </si>
  <si>
    <t>članice</t>
  </si>
  <si>
    <t xml:space="preserve"> Število diplomantov v letu </t>
  </si>
  <si>
    <t xml:space="preserve">LETO </t>
  </si>
  <si>
    <t>predhodno študijsko leto</t>
  </si>
  <si>
    <t>število vseh registriranih raziskovalcev pri ARRS, ki so zaposleni na članici  in opravljajo raziskovalno delo (visokošolski učitelji in sodelavci, raziskovalci, mladi raziskovalci in podoktorski raziskovalci)</t>
  </si>
  <si>
    <t>skupaj</t>
  </si>
  <si>
    <t>1. stopnja (uni,vs)</t>
  </si>
  <si>
    <t>2. stopnja (mag., EM)</t>
  </si>
  <si>
    <t>IZOBRAŽEVANLNA DEJAVNOST</t>
  </si>
  <si>
    <t>RAZISKOVALNA DEJAVNOST</t>
  </si>
  <si>
    <t>UMETNIŠKA DEJAVNOST</t>
  </si>
  <si>
    <t xml:space="preserve">Število znanstvenih objav (WoS) </t>
  </si>
  <si>
    <t xml:space="preserve">Število znanstvenih objav (WoS) v sodelovanju s tujimi partnerji </t>
  </si>
  <si>
    <t>število gostujočih strokovnjakov iz gospodarstva in negospodarstva, ki bodo sodelovali v pedagoškem procesu</t>
  </si>
  <si>
    <t>število gostujočih visokošolskih učiteljev, sodelavcev oziroma raziskovalcev iz domačih raziskovalnih zavodov, ki bodo sodelovali v pedagoškem procesu</t>
  </si>
  <si>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za vsaj en predmet</t>
    </r>
  </si>
  <si>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vsaj del predmeta</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</si>
  <si>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pedagoškem procesu</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</si>
  <si>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znanstvenoraziskovalnem procesu </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</si>
  <si>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umetniškem delu na članici</t>
    </r>
  </si>
  <si>
    <t xml:space="preserve">Raziskovalni program (ARRS) </t>
  </si>
  <si>
    <t xml:space="preserve">Infrastrukturni programi (ARRS) </t>
  </si>
  <si>
    <t xml:space="preserve">Aplikativni projekti (ARRS) </t>
  </si>
  <si>
    <t xml:space="preserve">Število CRP-ov  (ARRS) </t>
  </si>
  <si>
    <t xml:space="preserve">Temeljni projekti (ARRS) </t>
  </si>
  <si>
    <t xml:space="preserve">Podoktorski projekti (ARRS) </t>
  </si>
  <si>
    <t xml:space="preserve">Število znanstvenih sestankov/konferenc (ARRS) </t>
  </si>
  <si>
    <t>Število projektov, v katerih bo članica  sodelovala z gospodarstvom oz. drugimi uporabniki znanja in bodo krajši od enega leta (brez ARRS sofinanciranja)</t>
  </si>
  <si>
    <t>Število projektov, v katerih bo članica  sodelovala z gospodarstvom oz. drugimi uporabniki znanja in bodo daljši od enega leta (brez ARRS sofinanciranja)</t>
  </si>
  <si>
    <t>število visokošolskih učiteljev, sodelavcev oz. raziskovalcev iz članice, ki bodo bili na izmenjavi na domačih raziskovalnih zavodih</t>
  </si>
  <si>
    <t>MAGISTRSKI</t>
  </si>
  <si>
    <t>DOKTORSKI</t>
  </si>
  <si>
    <t>magistrski</t>
  </si>
  <si>
    <t>članica</t>
  </si>
  <si>
    <t>PRENOS ZNANJA</t>
  </si>
  <si>
    <t>Število novo pridobljenih projektov O2020</t>
  </si>
  <si>
    <t>Načrtujte število novo pridobljenih projektov v načrtovanem letu</t>
  </si>
  <si>
    <t>Število vseh projektov O2020</t>
  </si>
  <si>
    <t>Število novo pridobljenih drugih EU projektov</t>
  </si>
  <si>
    <t>Načrtujte število drugih novih EU projektov (Strukturni skladi, Erasmus+, COST, SEE,  Alpine, LIFE, COSME, ERANET…)</t>
  </si>
  <si>
    <t xml:space="preserve">Število vseh drugih EU projektov </t>
  </si>
  <si>
    <t>Število novo pridobljenih drugih mednarodnih ne-EU projektov</t>
  </si>
  <si>
    <t>Načrtujte število drugih novih mednarodnih ne-EU projektov (ESA, UNESCO, NATO…)</t>
  </si>
  <si>
    <t xml:space="preserve">Število drugih mednarodih ne-EU raziskovalnih projektov </t>
  </si>
  <si>
    <r>
      <t> </t>
    </r>
    <r>
      <rPr>
        <sz val="8"/>
        <rFont val="Arial"/>
        <family val="2"/>
        <charset val="238"/>
      </rPr>
      <t>kumulativa= obstoječi + novi</t>
    </r>
  </si>
  <si>
    <t>INFORMATIZACIJA -zagotavljanje pogojev za izvajanje dejavnosti</t>
  </si>
  <si>
    <t>FINANČNI SISTEM - zagotavljanje pogojev za izvajanje dejavnosti</t>
  </si>
  <si>
    <t>KAKOVOST - Upravljanje kakovsoti za doseganje odličnosti na vseh področjih delovanja</t>
  </si>
  <si>
    <t xml:space="preserve">Načrtovani ukrepi za dosego strateških ciljev, zadanih vrednosti strateških kazalnikov posamezne dejavnosti in morebitnih ostalih ciljev članice </t>
  </si>
  <si>
    <t>2017/18</t>
  </si>
  <si>
    <t>SKUPAJ</t>
  </si>
  <si>
    <t>Katera nova učna okolja nameravate razviti, uvesti in uporabiti na vaši članici? 
(akcija - razvoj novih učnih okolji in metod učenja in poučevanja)</t>
  </si>
  <si>
    <t>2018/19</t>
  </si>
  <si>
    <t>Število čistih citatov v 10 letnem obdobju (n-11 do n-1); 2017 (2006 -2016); 2018(2007-2017)</t>
  </si>
  <si>
    <t>Kateri študijski programi se bodo izvajali tudi v tujem jeziku?</t>
  </si>
  <si>
    <t>01. IZOBRAŽEVANJE</t>
  </si>
  <si>
    <t>02. RAZISKOVANJE</t>
  </si>
  <si>
    <t>03. UMETNIŠKA</t>
  </si>
  <si>
    <t>04. PRENOS ZNANJA</t>
  </si>
  <si>
    <t>05. USTVARJALNE RAZMERE</t>
  </si>
  <si>
    <t>06. KAKOVOST</t>
  </si>
  <si>
    <t>07. INFORMATIZACIJA</t>
  </si>
  <si>
    <t>07. PROSTOR</t>
  </si>
  <si>
    <t>UPRAVLJANJE S STVARNIM PREMOŽENJEM - zagotavljanje pogojev za izvajanje dejavnosti</t>
  </si>
  <si>
    <t>KADROVSKI NAČRT  IN RAZVOJ - zagotavljanje pogojev za izvajanje dejavnosti</t>
  </si>
  <si>
    <t>KOMUNICIRANJE Z JAVNOSTMI zagotavljanje pogojev za izvajanje dejavnosti</t>
  </si>
  <si>
    <t>VODENJE IN UPRAVLJANJE - zagotavljanje pogojev in izvajanje dejavnosti</t>
  </si>
  <si>
    <t>07. KADRI</t>
  </si>
  <si>
    <t>07. KOMUNICIRANJA</t>
  </si>
  <si>
    <t>08. vodenje in upravljanje</t>
  </si>
  <si>
    <t>9. vodenje in upravljanje</t>
  </si>
  <si>
    <t>10. vodenje in upravljanje</t>
  </si>
  <si>
    <t xml:space="preserve">Morebitni drugi cilji članic </t>
  </si>
  <si>
    <t>IME ŠTUDIJSKEGA PROGRAMA</t>
  </si>
  <si>
    <t>STOPNJA ŠTUDIJSKEGA PROGRAM</t>
  </si>
  <si>
    <t>VRSTA ŠTUDIJSKEGA PROGRAMA</t>
  </si>
  <si>
    <t>TRAJANJE</t>
  </si>
  <si>
    <t>ISCED - šifra</t>
  </si>
  <si>
    <t>KLASIUS P - šifra</t>
  </si>
  <si>
    <t xml:space="preserve"> - šifraKLASIUS SRV</t>
  </si>
  <si>
    <t>VRSTA - DISCIPLINARNOST</t>
  </si>
  <si>
    <t>V PRIMERU INTERDISCIPLINARNOSTI NAVEDITE ČLANICO/E, KI SODLEUJEJO</t>
  </si>
  <si>
    <t>ALI ŠTUDIJSKI PROGRAM NADOMESTI ENEGA ALI VEČ OBSTOJEČIH PROGRAMOV NA ISTI ČLANICI, KI JIH ČLANICA IZVAJA</t>
  </si>
  <si>
    <t>V PRIMERU, DA NADOMEŠA NAVEDITE KATEREGA/KATERE</t>
  </si>
  <si>
    <t>ALI GRE ZA ŠTUDIJSKI PROGRAM V SODELOVANJU S TUJIMI UNIVERZAMI</t>
  </si>
  <si>
    <t>V PRIMERU, DA BO SODELOVANJE S TUJIMI UNIVERZAMI NAVEDITE S KATERIMI</t>
  </si>
  <si>
    <t>ALI SO ZA IZVEDBO ZAGOTOVLJENA POTREBNA SREDSTVA - FINANCE</t>
  </si>
  <si>
    <t>VIR FINANCIRANJA</t>
  </si>
  <si>
    <t>ALI SO ZA IZVEDBO ZAGOTOVLJENA POTREBNA SREDSTVA - KADER</t>
  </si>
  <si>
    <t xml:space="preserve">ALI GRE ZA NOVO ŠTUDIJSKO PODROČJE, KI SE NA UL NE IZVAJA </t>
  </si>
  <si>
    <t>USTAVRJALNE RAZMERE ZA DELO IN ŠTUDIJ</t>
  </si>
  <si>
    <t>Katere dogodke v okviru popularizacije v raziskovalni oz. umetniški dejavnosti boste priredili na vaši članici?</t>
  </si>
  <si>
    <t>2019/20</t>
  </si>
  <si>
    <t>število znanstvenih delavcev in raziskovalnih sodelavcev, ki bodo na izmenjavi in bodo sodelovali v pedagoškem, znanstvenoraziskovalnem procesu ali umetniškem delu v tujini s tujimi visokošolskimi zavodi</t>
  </si>
  <si>
    <t xml:space="preserve">Opredelite temeljne cilje programa, </t>
  </si>
  <si>
    <t xml:space="preserve">Vzpostavitev delovanja Alumni kluba. </t>
  </si>
  <si>
    <t xml:space="preserve">Organizacija odmevnega in kakovostnega dogodka za vzpostavitev delovanja Alumni kluba z namenom omogočanja vseživljenjskega učenja in boljšega dostopa do povratnih informacij o študiju s strani diplomantov in delodajalcev. </t>
  </si>
  <si>
    <t xml:space="preserve">Boljša operativna uporabnost Poslovnika kakovosti Oddelka za pomorstvo. </t>
  </si>
  <si>
    <t xml:space="preserve">Prenova Poslovnika kakovosti Oddelka za pomorstvo glede na ugotovitve njegove uporabnosti po triletni uporabi. </t>
  </si>
  <si>
    <t xml:space="preserve">Poznavanje kariernih želja dodiplomskih študentov s ciljem lažjega kariernega usmerjanja in posredovanja informacij o možnostih zaposlitve. </t>
  </si>
  <si>
    <t xml:space="preserve">V sodelovanju s Kariernim centrom izvesti anketo o kariernih željah dodiplomskih študentov različnih študijskih programov. </t>
  </si>
  <si>
    <t>Batista</t>
  </si>
  <si>
    <t>Perkovič, Vidmar</t>
  </si>
  <si>
    <t>Luka Koper, MI Uprava za pomorstvo</t>
  </si>
  <si>
    <t>Petelin</t>
  </si>
  <si>
    <t>Bajec</t>
  </si>
  <si>
    <t>Povečanje prehodnosti iz prvega v drugi letnik na obeh stopnjah študijskih programov.</t>
  </si>
  <si>
    <t>Dodatno okrepiti delo demonstratorjev in predmetnih tutorjev, imenovanje skrbnikov študijskih programov, uvajanje sistemskega spremljanja prisotnosti in sprotnega dela študentov (kolokviji, domače naloge).</t>
  </si>
  <si>
    <t>Združevanje študijskih programov oziroma racionalizacija in posodobitev študijskih programov 2. stopnje v skladu s potrebami delodajalcev in številom študentov.</t>
  </si>
  <si>
    <t>Priprava na akreditacijo študijskih programov 2. stopnje s predhodno samoevalvacijo in na temelju njenih izsledkov.</t>
  </si>
  <si>
    <t>Posodabljanje učnega okolja z uporabo IKT.</t>
  </si>
  <si>
    <t xml:space="preserve">Uporaba računalniško podprtih orodij za simulacijo prometa, transportnih sistemov, komunikacijskih sistemov, itd. Na programu ladijskega strojništva nabava didaktične opreme za usposabljanje ladijskih strojnikov. </t>
  </si>
  <si>
    <t>Izboljšanje mednarodne mobilnosti študentov</t>
  </si>
  <si>
    <t>Vabljenje tujih študentov, spodbujanje domačih študentov za izmenjavo preko informiranja in nudenja finančne pomoči</t>
  </si>
  <si>
    <t>Izboljšanje kakovosti študijskega procesa (enakomerna razporeditev izpitnih rokov preko izpitnega obdobja, zmanjševanje plagiatorstva).</t>
  </si>
  <si>
    <t>Organiziranje delavnic oziroma predavanj za študente in učitelje z namenom ozaveščanja o plagiatorstvu.</t>
  </si>
  <si>
    <t>Povečanje vpisa v 1. letnik predvsem na programih Tehnologija prometa in logistika in Ladijsko strojništvo.</t>
  </si>
  <si>
    <t xml:space="preserve">Ciljno usmerjena promocija za vpis v 1. letnik na izbranih srednjih šolah v Sloveniji in zamejstvu. </t>
  </si>
  <si>
    <t>Posodobitev in reakreditacija doktorskega študijskega programa 3. stopnje Promet in pomorstvo</t>
  </si>
  <si>
    <t xml:space="preserve">Priprava ustreznih manjših vsebinskih sprememb obstoječega študijskega programa 3. stopnje in zaključek administrativnih in drugih postopkov za reakreditacijo. </t>
  </si>
  <si>
    <t>Popularizacija znanosti in raziskovalnega dela, predvsem med mlajšimi sodelavkami in sodelavci</t>
  </si>
  <si>
    <t>Organizacija rednih srečanj raziskovalcev na fakulteti in izmenjava izkušenj; priprava poletne šole v sodelovanju s Pomorsko univerzo v Šangaju.</t>
  </si>
  <si>
    <t>Vzpodbujanje k povečevanju števila kakovostnih objav</t>
  </si>
  <si>
    <t>Nadaljevanje nagrajevanja najuspešnejših raziskovalcev z dodelitvijo dodatnih IRD stedstev za raziskovanje in objave v skladu z internmi pravili.</t>
  </si>
  <si>
    <t>Pridobivanje kakovostnih projektov s poudarkom na interdisciplinarnosti</t>
  </si>
  <si>
    <t xml:space="preserve">Redno obveščanje raziskovalcev na fakulteti o aktualnih razpisih. </t>
  </si>
  <si>
    <t>Okrepiti izdajateljsko dejavnost fakultete na področju izdaje učbenikov in drugih študijskih gradiv</t>
  </si>
  <si>
    <t>Izvajanje novega Pravilnika o izdajateljski in založniški dejavnosti UL FPP</t>
  </si>
  <si>
    <t>po kreativni poti do znanja</t>
  </si>
  <si>
    <t>vseživljensko izobraževanje</t>
  </si>
  <si>
    <t>akreditirati tečaje s področja pomorstva kot oblike vseživljenskega učenja</t>
  </si>
  <si>
    <t>anketiranje</t>
  </si>
  <si>
    <t>izboljšanje sistema kakovosti in razvinaje kulture kakovosti z izvedbami anket o zadovoljstvu zaposlenih, tujih študentov na izmenjavi, posameznih strokovnjakov in podobno.</t>
  </si>
  <si>
    <t>delo s študenti kot stalna naloga</t>
  </si>
  <si>
    <t>vzpostaviti in utrditi turoski sistem, tako študentski kot učiteljski.</t>
  </si>
  <si>
    <t>delo s študenti pri posameznih predmetih</t>
  </si>
  <si>
    <t>utrditi sistem demonstratorjev</t>
  </si>
  <si>
    <t>obnovitev prostorov Amfiteatra in izgradnja nove strojniške delavnice</t>
  </si>
  <si>
    <t>potrjevanje projektne dokumentacije DIIP z vsemi deležniki (UL, MIZŠ,)</t>
  </si>
  <si>
    <t>v sklopu novega projekta PIS UL</t>
  </si>
  <si>
    <t xml:space="preserve">Izboljšanje finančnega in drugega poslovnega  sistema </t>
  </si>
  <si>
    <t>zagotavljanje usklajenosti pravnih aktov s Statutom UL</t>
  </si>
  <si>
    <t>priprava usklajenih Pravil FPP in drugih pravnih aktov</t>
  </si>
  <si>
    <t>energetska obnova</t>
  </si>
  <si>
    <t>stalna naloga</t>
  </si>
  <si>
    <t>zagotavljanje prostorskih pogojev, predvsem laboratorijev in strojniške delavnice</t>
  </si>
  <si>
    <t>reševanje aktualne prostorske problematike in priprava investicijske in projektne  dokumntacije</t>
  </si>
  <si>
    <t>izboljšanje sistema upravljanja s kadri</t>
  </si>
  <si>
    <t>skrb za mlade perspektivne kadre</t>
  </si>
  <si>
    <t>krepitev odgovornosti zaposlenih za zagotavljanje integritete in upoštevanje konfliktov interesov</t>
  </si>
  <si>
    <t>dosedanja implementacija pravilnikov in pravil na ravni UL</t>
  </si>
  <si>
    <t>sodelovanje na PR kolegijih UL</t>
  </si>
  <si>
    <t>nadaljnje tesno sodelovanje na tem področju z usmeritvami in strategijo UL</t>
  </si>
  <si>
    <t>zagotavljanje kakovostnih pogojev za delo na vseh področjih dela</t>
  </si>
  <si>
    <t>stalna naloga in skrb vodstva</t>
  </si>
  <si>
    <t>skrb za aktualno licencirano programsko opremo na vseh stopnjah študija in za potrebe raziskovanja</t>
  </si>
  <si>
    <t>stalna nabava programske opreme, pretežno preko skupnih JN 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</si>
</sst>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name val="Arial"/>
      <family val="2"/>
      <charset val="238"/>
    </font>
    <font>
      <sz val="11"/>
      <name val="Arial"/>
      <family val="2"/>
      <charset val="238"/>
    </font>
    <font>
      <b/>
      <sz val="9"/>
      <name val="Arial"/>
      <family val="2"/>
      <charset val="238"/>
    </font>
    <font>
      <b/>
      <sz val="10"/>
      <name val="Arial"/>
      <family val="2"/>
      <charset val="238"/>
    </font>
    <font>
      <sz val="8"/>
      <name val="Arial"/>
      <family val="2"/>
      <charset val="238"/>
    </font>
    <font>
      <sz val="10"/>
      <name val="Arial"/>
      <family val="2"/>
      <charset val="238"/>
    </font>
    <font>
      <sz val="11"/>
      <color theme="1"/>
      <name val="Arial"/>
      <family val="2"/>
      <charset val="238"/>
    </font>
    <font>
      <sz val="11"/>
      <name val="Calibri"/>
      <family val="2"/>
      <charset val="238"/>
      <scheme val="minor"/>
    </font>
    <font>
      <sz val="9"/>
      <name val="Arial"/>
      <family val="2"/>
      <charset val="238"/>
    </font>
    <font>
      <sz val="18"/>
      <name val="Calibri"/>
      <family val="2"/>
      <charset val="238"/>
      <scheme val="minor"/>
    </font>
    <font>
      <b/>
      <sz val="11"/>
      <color rgb="FF000000"/>
      <name val="Calibri"/>
      <family val="2"/>
      <charset val="238"/>
      <scheme val="minor"/>
    </font>
    <font>
      <b/>
      <u/>
      <sz val="10"/>
      <name val="Arial"/>
      <family val="2"/>
      <charset val="238"/>
    </font>
    <font>
      <sz val="11"/>
      <color rgb="FF000000"/>
      <name val="Arial"/>
      <family val="2"/>
      <charset val="238"/>
    </font>
    <font>
      <sz val="11"/>
      <name val="Calibri"/>
      <family val="2"/>
      <charset val="238"/>
    </font>
  </fonts>
  <fills count="1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2"/>
        <bgColor indexed="64"/>
      </patternFill>
    </fill>
    <fill>
      <patternFill patternType="solid">
        <fgColor rgb="FFFFFF00"/>
        <bgColor indexed="64"/>
      </patternFill>
    </fill>
    <fill>
      <patternFill patternType="solid">
        <fgColor theme="9" tint="0.59999389629810485"/>
        <bgColor theme="4" tint="0.79998168889431442"/>
      </patternFill>
    </fill>
    <fill>
      <patternFill patternType="solid">
        <fgColor theme="9" tint="0.59999389629810485"/>
        <bgColor indexed="64"/>
      </patternFill>
    </fill>
    <fill>
      <patternFill patternType="solid">
        <fgColor rgb="FF92D050"/>
        <bgColor indexed="64"/>
      </patternFill>
    </fill>
    <fill>
      <patternFill patternType="solid">
        <fgColor theme="0"/>
        <bgColor theme="4" tint="0.79998168889431442"/>
      </patternFill>
    </fill>
    <fill>
      <patternFill patternType="solid">
        <fgColor theme="5" tint="0.59999389629810485"/>
        <bgColor indexed="64"/>
      </patternFill>
    </fill>
    <fill>
      <patternFill patternType="solid">
        <fgColor theme="5" tint="0.59999389629810485"/>
        <bgColor theme="4" tint="0.79998168889431442"/>
      </patternFill>
    </fill>
    <fill>
      <patternFill patternType="solid">
        <fgColor rgb="FFC5D9F1"/>
        <bgColor indexed="64"/>
      </patternFill>
    </fill>
    <fill>
      <patternFill patternType="solid">
        <fgColor theme="4" tint="0.79998168889431442"/>
        <bgColor indexed="64"/>
      </patternFill>
    </fill>
    <fill>
      <patternFill patternType="solid">
        <fgColor theme="8" tint="0.79998168889431442"/>
        <bgColor indexed="64"/>
      </patternFill>
    </fill>
  </fills>
  <borders count="4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left>
      <right style="thin">
        <color theme="4"/>
      </right>
      <top style="thin">
        <color theme="4"/>
      </top>
      <bottom style="thin">
        <color theme="4"/>
      </bottom>
      <diagonal/>
    </border>
    <border>
      <left style="thin">
        <color theme="4"/>
      </left>
      <right/>
      <top style="thin">
        <color theme="4"/>
      </top>
      <bottom/>
      <diagonal/>
    </border>
    <border>
      <left style="thin">
        <color theme="4"/>
      </left>
      <right style="thin">
        <color theme="4"/>
      </right>
      <top style="thin">
        <color theme="4"/>
      </top>
      <bottom/>
      <diagonal/>
    </border>
    <border>
      <left style="thin">
        <color theme="4"/>
      </left>
      <right/>
      <top style="medium">
        <color theme="4"/>
      </top>
      <bottom/>
      <diagonal/>
    </border>
    <border>
      <left style="thin">
        <color theme="4"/>
      </left>
      <right style="thin">
        <color theme="4"/>
      </right>
      <top style="medium">
        <color theme="4"/>
      </top>
      <bottom/>
      <diagonal/>
    </border>
    <border>
      <left style="thin">
        <color theme="4"/>
      </left>
      <right/>
      <top style="thin">
        <color theme="4"/>
      </top>
      <bottom style="thin">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theme="4" tint="0.39997558519241921"/>
      </left>
      <right/>
      <top/>
      <bottom style="thin">
        <color indexed="64"/>
      </bottom>
      <diagonal/>
    </border>
    <border>
      <left/>
      <right style="thin">
        <color theme="4" tint="0.39997558519241921"/>
      </right>
      <top/>
      <bottom style="thin">
        <color indexed="64"/>
      </bottom>
      <diagonal/>
    </border>
    <border>
      <left style="thin">
        <color theme="4" tint="0.39997558519241921"/>
      </left>
      <right/>
      <top/>
      <bottom/>
      <diagonal/>
    </border>
    <border>
      <left/>
      <right style="thin">
        <color theme="4" tint="0.39997558519241921"/>
      </right>
      <top/>
      <bottom/>
      <diagonal/>
    </border>
    <border>
      <left style="thin">
        <color indexed="64"/>
      </left>
      <right style="thin">
        <color theme="4" tint="0.39997558519241921"/>
      </right>
      <top style="thin">
        <color indexed="64"/>
      </top>
      <bottom/>
      <diagonal/>
    </border>
    <border>
      <left style="thin">
        <color indexed="64"/>
      </left>
      <right/>
      <top style="thin">
        <color theme="4" tint="0.39997558519241921"/>
      </top>
      <bottom/>
      <diagonal/>
    </border>
    <border>
      <left style="thin">
        <color indexed="64"/>
      </left>
      <right style="thin">
        <color indexed="64"/>
      </right>
      <top style="thin">
        <color theme="4" tint="0.39997558519241921"/>
      </top>
      <bottom/>
      <diagonal/>
    </border>
    <border>
      <left style="thin">
        <color theme="4" tint="0.39997558519241921"/>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theme="4" tint="0.39997558519241921"/>
      </right>
      <top style="thin">
        <color indexed="64"/>
      </top>
      <bottom style="thin">
        <color theme="4" tint="0.3999755851924192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s>
  <cellStyleXfs count="1">
    <xf numFmtId="0" fontId="0" fillId="0" borderId="0"/>
  </cellStyleXfs>
  <cellXfs count="188">
    <xf numFmtId="0" fontId="0" fillId="0" borderId="0" xfId="0"/>
    <xf numFmtId="0" fontId="0" fillId="0" borderId="0" xfId="0" applyAlignment="1">
      <alignment wrapText="1"/>
    </xf>
    <xf numFmtId="0" fontId="0" fillId="0" borderId="2" xfId="0" applyFont="1" applyBorder="1"/>
    <xf numFmtId="0" fontId="0" fillId="0" borderId="0" xfId="0" applyAlignment="1">
      <alignment vertical="center"/>
    </xf>
    <xf numFmtId="0" fontId="1" fillId="4" borderId="6" xfId="0" applyFont="1" applyFill="1" applyBorder="1" applyAlignment="1">
      <alignment wrapText="1"/>
    </xf>
    <xf numFmtId="0" fontId="1" fillId="4" borderId="5" xfId="0" applyFont="1" applyFill="1" applyBorder="1" applyAlignment="1">
      <alignment wrapText="1"/>
    </xf>
    <xf numFmtId="0" fontId="0" fillId="5" borderId="6" xfId="0" applyFont="1" applyFill="1" applyBorder="1"/>
    <xf numFmtId="0" fontId="0" fillId="5" borderId="6" xfId="0" applyFont="1" applyFill="1" applyBorder="1" applyAlignment="1">
      <alignment wrapText="1"/>
    </xf>
    <xf numFmtId="0" fontId="0" fillId="0" borderId="6" xfId="0" applyFont="1" applyBorder="1"/>
    <xf numFmtId="0" fontId="0" fillId="0" borderId="6" xfId="0" applyFont="1" applyBorder="1" applyAlignment="1">
      <alignment wrapText="1"/>
    </xf>
    <xf numFmtId="0" fontId="0" fillId="0" borderId="7" xfId="0" applyFont="1" applyBorder="1"/>
    <xf numFmtId="0" fontId="0" fillId="0" borderId="7" xfId="0" applyFont="1" applyBorder="1" applyAlignment="1">
      <alignment wrapText="1"/>
    </xf>
    <xf numFmtId="0" fontId="1" fillId="4" borderId="6" xfId="0" applyFont="1" applyFill="1" applyBorder="1" applyAlignment="1">
      <alignment vertical="center" wrapText="1"/>
    </xf>
    <xf numFmtId="0" fontId="0" fillId="0" borderId="9" xfId="0" applyFont="1" applyBorder="1"/>
    <xf numFmtId="0" fontId="0" fillId="0" borderId="10" xfId="0" applyFont="1" applyBorder="1"/>
    <xf numFmtId="0" fontId="0" fillId="5" borderId="9" xfId="0" applyFont="1" applyFill="1" applyBorder="1"/>
    <xf numFmtId="0" fontId="0" fillId="5" borderId="10" xfId="0" applyFont="1" applyFill="1" applyBorder="1"/>
    <xf numFmtId="0" fontId="2" fillId="0" borderId="13" xfId="0" applyFont="1" applyBorder="1"/>
    <xf numFmtId="0" fontId="0" fillId="5" borderId="15" xfId="0" applyFont="1" applyFill="1" applyBorder="1"/>
    <xf numFmtId="0" fontId="0" fillId="0" borderId="13" xfId="0" applyFont="1" applyBorder="1" applyAlignment="1">
      <alignment wrapText="1"/>
    </xf>
    <xf numFmtId="0" fontId="0" fillId="5" borderId="13" xfId="0" applyFont="1" applyFill="1" applyBorder="1" applyAlignment="1">
      <alignment wrapText="1"/>
    </xf>
    <xf numFmtId="0" fontId="0" fillId="0" borderId="17" xfId="0" applyFont="1" applyBorder="1" applyAlignment="1">
      <alignment wrapText="1"/>
    </xf>
    <xf numFmtId="0" fontId="3" fillId="6" borderId="1" xfId="0" applyFont="1" applyFill="1" applyBorder="1" applyAlignment="1" applyProtection="1">
      <alignment horizontal="left" wrapText="1"/>
    </xf>
    <xf numFmtId="0" fontId="3" fillId="6" borderId="3" xfId="0" applyFont="1" applyFill="1" applyBorder="1" applyAlignment="1" applyProtection="1">
      <alignment horizontal="left" wrapText="1"/>
    </xf>
    <xf numFmtId="0" fontId="4" fillId="6" borderId="4" xfId="0" applyFont="1" applyFill="1" applyBorder="1" applyAlignment="1" applyProtection="1">
      <alignment horizontal="left" wrapText="1"/>
    </xf>
    <xf numFmtId="0" fontId="4" fillId="6" borderId="1" xfId="0" applyFont="1" applyFill="1" applyBorder="1" applyAlignment="1" applyProtection="1">
      <alignment horizontal="left" wrapText="1"/>
    </xf>
    <xf numFmtId="1" fontId="4" fillId="2" borderId="2" xfId="0" applyNumberFormat="1" applyFont="1" applyFill="1" applyBorder="1" applyAlignment="1" applyProtection="1">
      <alignment horizontal="right" vertical="center" wrapText="1"/>
      <protection locked="0"/>
    </xf>
    <xf numFmtId="0" fontId="0" fillId="0" borderId="0" xfId="0" applyAlignment="1">
      <alignment horizontal="right"/>
    </xf>
    <xf numFmtId="0" fontId="0" fillId="0" borderId="0" xfId="0" applyBorder="1" applyAlignment="1">
      <alignment wrapText="1"/>
    </xf>
    <xf numFmtId="0" fontId="0" fillId="5" borderId="22" xfId="0" applyFont="1" applyFill="1" applyBorder="1" applyAlignment="1">
      <alignment wrapText="1"/>
    </xf>
    <xf numFmtId="0" fontId="0" fillId="0" borderId="22" xfId="0" applyFont="1" applyBorder="1" applyAlignment="1">
      <alignment wrapText="1"/>
    </xf>
    <xf numFmtId="1" fontId="12" fillId="2" borderId="2" xfId="0" applyNumberFormat="1" applyFont="1" applyFill="1" applyBorder="1" applyAlignment="1" applyProtection="1">
      <alignment horizontal="center" wrapText="1"/>
    </xf>
    <xf numFmtId="164" fontId="8" fillId="2" borderId="2" xfId="0" applyNumberFormat="1" applyFont="1" applyFill="1" applyBorder="1" applyAlignment="1" applyProtection="1">
      <alignment wrapText="1"/>
      <protection locked="0"/>
    </xf>
    <xf numFmtId="0" fontId="10" fillId="2" borderId="2" xfId="0" applyFont="1" applyFill="1" applyBorder="1" applyAlignment="1" applyProtection="1">
      <protection locked="0"/>
    </xf>
    <xf numFmtId="0" fontId="6" fillId="6" borderId="2" xfId="0" applyFont="1" applyFill="1" applyBorder="1" applyAlignment="1" applyProtection="1">
      <alignment horizontal="left" vertical="center" wrapText="1"/>
    </xf>
    <xf numFmtId="0" fontId="7" fillId="6" borderId="2" xfId="0" applyFont="1" applyFill="1" applyBorder="1" applyAlignment="1" applyProtection="1">
      <alignment horizontal="center" vertical="center" wrapText="1"/>
    </xf>
    <xf numFmtId="0" fontId="11" fillId="6" borderId="2" xfId="0" applyFont="1" applyFill="1" applyBorder="1" applyAlignment="1" applyProtection="1">
      <alignment horizontal="left" vertical="center" wrapText="1"/>
    </xf>
    <xf numFmtId="0" fontId="7" fillId="6" borderId="2" xfId="0" applyFont="1" applyFill="1" applyBorder="1" applyAlignment="1" applyProtection="1">
      <alignment horizontal="center" wrapText="1"/>
    </xf>
    <xf numFmtId="0" fontId="6" fillId="6" borderId="2" xfId="0" applyFont="1" applyFill="1" applyBorder="1" applyAlignment="1" applyProtection="1">
      <alignment horizontal="center" wrapText="1"/>
    </xf>
    <xf numFmtId="1" fontId="12" fillId="6" borderId="2" xfId="0" applyNumberFormat="1" applyFont="1" applyFill="1" applyBorder="1" applyAlignment="1" applyProtection="1">
      <alignment horizontal="center" wrapText="1"/>
    </xf>
    <xf numFmtId="0" fontId="0" fillId="5" borderId="6" xfId="0" applyFont="1" applyFill="1" applyBorder="1" applyProtection="1">
      <protection locked="0"/>
    </xf>
    <xf numFmtId="0" fontId="0" fillId="5" borderId="5" xfId="0" applyFont="1" applyFill="1" applyBorder="1" applyProtection="1">
      <protection locked="0"/>
    </xf>
    <xf numFmtId="0" fontId="0" fillId="0" borderId="6" xfId="0" applyFont="1" applyBorder="1" applyProtection="1">
      <protection locked="0"/>
    </xf>
    <xf numFmtId="0" fontId="0" fillId="0" borderId="5" xfId="0" applyFont="1" applyBorder="1" applyProtection="1">
      <protection locked="0"/>
    </xf>
    <xf numFmtId="0" fontId="0" fillId="0" borderId="2" xfId="0" applyFont="1" applyBorder="1" applyProtection="1">
      <protection locked="0"/>
    </xf>
    <xf numFmtId="0" fontId="0" fillId="5" borderId="6" xfId="0" applyFont="1" applyFill="1" applyBorder="1" applyAlignment="1" applyProtection="1">
      <alignment vertical="center"/>
      <protection locked="0"/>
    </xf>
    <xf numFmtId="0" fontId="0" fillId="0" borderId="6"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10" xfId="0" applyFont="1" applyBorder="1" applyProtection="1">
      <protection locked="0"/>
    </xf>
    <xf numFmtId="0" fontId="0" fillId="0" borderId="11" xfId="0" applyFont="1" applyBorder="1" applyProtection="1">
      <protection locked="0"/>
    </xf>
    <xf numFmtId="0" fontId="0" fillId="5" borderId="10" xfId="0" applyFont="1" applyFill="1" applyBorder="1" applyAlignment="1" applyProtection="1">
      <alignment vertical="center"/>
      <protection locked="0"/>
    </xf>
    <xf numFmtId="0" fontId="0" fillId="5" borderId="10" xfId="0" applyFont="1" applyFill="1" applyBorder="1" applyProtection="1">
      <protection locked="0"/>
    </xf>
    <xf numFmtId="0" fontId="0" fillId="5" borderId="11" xfId="0" applyFont="1" applyFill="1" applyBorder="1" applyProtection="1">
      <protection locked="0"/>
    </xf>
    <xf numFmtId="0" fontId="0" fillId="3" borderId="6" xfId="0" applyFont="1" applyFill="1" applyBorder="1" applyProtection="1">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4" borderId="18" xfId="0" applyFont="1" applyFill="1" applyBorder="1"/>
    <xf numFmtId="0" fontId="1" fillId="4" borderId="19" xfId="0" applyFont="1" applyFill="1" applyBorder="1" applyAlignment="1">
      <alignment horizontal="left" wrapText="1"/>
    </xf>
    <xf numFmtId="0" fontId="1" fillId="4" borderId="19" xfId="0" applyFont="1" applyFill="1" applyBorder="1"/>
    <xf numFmtId="0" fontId="1" fillId="4" borderId="20" xfId="0" applyFont="1" applyFill="1" applyBorder="1" applyAlignment="1">
      <alignment horizontal="center" vertical="center"/>
    </xf>
    <xf numFmtId="0" fontId="0" fillId="5" borderId="21" xfId="0" applyNumberFormat="1" applyFont="1" applyFill="1" applyBorder="1"/>
    <xf numFmtId="0" fontId="0" fillId="5" borderId="22" xfId="0" applyFont="1" applyFill="1" applyBorder="1"/>
    <xf numFmtId="0" fontId="0" fillId="0" borderId="21" xfId="0" applyNumberFormat="1" applyFont="1" applyBorder="1"/>
    <xf numFmtId="0" fontId="0" fillId="0" borderId="22" xfId="0" applyFont="1" applyBorder="1"/>
    <xf numFmtId="0" fontId="1" fillId="4" borderId="19" xfId="0" applyFont="1" applyFill="1" applyBorder="1" applyAlignment="1">
      <alignment wrapText="1"/>
    </xf>
    <xf numFmtId="0" fontId="0" fillId="10" borderId="22" xfId="0" applyFont="1" applyFill="1" applyBorder="1"/>
    <xf numFmtId="0" fontId="0" fillId="11" borderId="22" xfId="0" applyFont="1" applyFill="1" applyBorder="1"/>
    <xf numFmtId="0" fontId="1" fillId="4" borderId="18" xfId="0" applyFont="1" applyFill="1" applyBorder="1" applyAlignment="1">
      <alignment wrapText="1"/>
    </xf>
    <xf numFmtId="0" fontId="1" fillId="4" borderId="20" xfId="0" applyFont="1" applyFill="1" applyBorder="1" applyAlignment="1">
      <alignment wrapText="1"/>
    </xf>
    <xf numFmtId="0" fontId="0" fillId="3" borderId="22" xfId="0" applyFont="1" applyFill="1" applyBorder="1"/>
    <xf numFmtId="0" fontId="1" fillId="4" borderId="19" xfId="0" applyFont="1" applyFill="1" applyBorder="1" applyAlignment="1">
      <alignment horizontal="center" wrapText="1"/>
    </xf>
    <xf numFmtId="0" fontId="2" fillId="0" borderId="13" xfId="0" applyFont="1" applyBorder="1" applyAlignment="1">
      <alignment horizontal="center"/>
    </xf>
    <xf numFmtId="0" fontId="2" fillId="0" borderId="14" xfId="0" applyFont="1" applyBorder="1" applyAlignment="1">
      <alignment horizontal="center"/>
    </xf>
    <xf numFmtId="0" fontId="0" fillId="5" borderId="15" xfId="0" applyFont="1" applyFill="1" applyBorder="1" applyAlignment="1">
      <alignment horizontal="center"/>
    </xf>
    <xf numFmtId="0" fontId="0" fillId="5" borderId="16" xfId="0" applyFont="1" applyFill="1" applyBorder="1" applyAlignment="1">
      <alignment horizontal="center"/>
    </xf>
    <xf numFmtId="0" fontId="0" fillId="0" borderId="13" xfId="0" applyFont="1" applyBorder="1" applyAlignment="1" applyProtection="1">
      <alignment horizontal="center"/>
      <protection locked="0"/>
    </xf>
    <xf numFmtId="0" fontId="0" fillId="0" borderId="14" xfId="0" applyFont="1" applyBorder="1" applyAlignment="1" applyProtection="1">
      <alignment horizontal="center"/>
      <protection locked="0"/>
    </xf>
    <xf numFmtId="0" fontId="0" fillId="5" borderId="13" xfId="0" applyFont="1" applyFill="1" applyBorder="1" applyAlignment="1" applyProtection="1">
      <alignment horizontal="center"/>
      <protection locked="0"/>
    </xf>
    <xf numFmtId="0" fontId="0" fillId="5" borderId="14" xfId="0" applyFont="1" applyFill="1" applyBorder="1" applyAlignment="1" applyProtection="1">
      <alignment horizontal="center"/>
      <protection locked="0"/>
    </xf>
    <xf numFmtId="0" fontId="0" fillId="0" borderId="17" xfId="0" applyFont="1" applyBorder="1" applyAlignment="1" applyProtection="1">
      <alignment horizontal="center"/>
      <protection locked="0"/>
    </xf>
    <xf numFmtId="0" fontId="0" fillId="0" borderId="12" xfId="0" applyFont="1" applyBorder="1" applyAlignment="1" applyProtection="1">
      <alignment horizontal="center"/>
      <protection locked="0"/>
    </xf>
    <xf numFmtId="0" fontId="0" fillId="5" borderId="22" xfId="0" applyFont="1" applyFill="1" applyBorder="1" applyProtection="1">
      <protection locked="0"/>
    </xf>
    <xf numFmtId="0" fontId="0" fillId="5" borderId="23" xfId="0" applyFont="1" applyFill="1" applyBorder="1" applyProtection="1">
      <protection locked="0"/>
    </xf>
    <xf numFmtId="0" fontId="0" fillId="0" borderId="22" xfId="0" applyFont="1" applyBorder="1" applyProtection="1">
      <protection locked="0"/>
    </xf>
    <xf numFmtId="0" fontId="0" fillId="0" borderId="23" xfId="0" applyFont="1" applyBorder="1" applyProtection="1">
      <protection locked="0"/>
    </xf>
    <xf numFmtId="0" fontId="6" fillId="11" borderId="2" xfId="0" applyFont="1" applyFill="1" applyBorder="1" applyAlignment="1" applyProtection="1">
      <alignment horizontal="center" wrapText="1"/>
    </xf>
    <xf numFmtId="0" fontId="6" fillId="12" borderId="2" xfId="0" applyFont="1" applyFill="1" applyBorder="1" applyAlignment="1" applyProtection="1">
      <alignment horizontal="center" wrapText="1"/>
    </xf>
    <xf numFmtId="0" fontId="10" fillId="2" borderId="2" xfId="0" applyFont="1" applyFill="1" applyBorder="1" applyProtection="1">
      <protection locked="0"/>
    </xf>
    <xf numFmtId="0" fontId="5" fillId="2" borderId="2" xfId="0" applyFont="1" applyFill="1" applyBorder="1" applyAlignment="1" applyProtection="1">
      <alignment horizontal="center" wrapText="1"/>
    </xf>
    <xf numFmtId="0" fontId="10" fillId="2" borderId="0" xfId="0" applyFont="1" applyFill="1" applyProtection="1"/>
    <xf numFmtId="0" fontId="10" fillId="2" borderId="0" xfId="0" applyFont="1" applyFill="1" applyAlignment="1" applyProtection="1">
      <alignment wrapText="1"/>
    </xf>
    <xf numFmtId="164" fontId="8" fillId="6" borderId="2" xfId="0" applyNumberFormat="1" applyFont="1" applyFill="1" applyBorder="1" applyAlignment="1" applyProtection="1">
      <alignment wrapText="1"/>
    </xf>
    <xf numFmtId="0" fontId="10" fillId="6" borderId="2" xfId="0" applyFont="1" applyFill="1" applyBorder="1" applyAlignment="1" applyProtection="1"/>
    <xf numFmtId="0" fontId="10" fillId="6" borderId="2" xfId="0" applyFont="1" applyFill="1" applyBorder="1" applyProtection="1"/>
    <xf numFmtId="0" fontId="13" fillId="0" borderId="0" xfId="0" applyFont="1" applyProtection="1"/>
    <xf numFmtId="0" fontId="9" fillId="13" borderId="2" xfId="0" applyFont="1" applyFill="1" applyBorder="1" applyAlignment="1">
      <alignment horizontal="center" wrapText="1"/>
    </xf>
    <xf numFmtId="0" fontId="9" fillId="1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3" fontId="0" fillId="13" borderId="2" xfId="0" applyNumberFormat="1" applyFont="1" applyFill="1" applyBorder="1" applyAlignment="1">
      <alignment horizontal="center" vertical="center" wrapText="1"/>
    </xf>
    <xf numFmtId="3" fontId="0" fillId="2" borderId="2" xfId="0" applyNumberFormat="1" applyFont="1" applyFill="1" applyBorder="1" applyAlignment="1">
      <alignment horizontal="center" vertical="center" wrapText="1"/>
    </xf>
    <xf numFmtId="0" fontId="9" fillId="7" borderId="2" xfId="0" applyFont="1" applyFill="1" applyBorder="1" applyAlignment="1">
      <alignment horizontal="center" wrapText="1"/>
    </xf>
    <xf numFmtId="0" fontId="9" fillId="7" borderId="2" xfId="0" applyFont="1" applyFill="1" applyBorder="1" applyAlignment="1">
      <alignment wrapText="1"/>
    </xf>
    <xf numFmtId="0" fontId="9" fillId="7" borderId="2" xfId="0" applyFont="1" applyFill="1" applyBorder="1" applyAlignment="1">
      <alignment horizontal="right" wrapText="1"/>
    </xf>
    <xf numFmtId="3" fontId="0" fillId="7" borderId="2" xfId="0" applyNumberFormat="1" applyFont="1" applyFill="1" applyBorder="1" applyAlignment="1">
      <alignment wrapText="1"/>
    </xf>
    <xf numFmtId="0" fontId="9" fillId="9" borderId="2" xfId="0" applyFont="1" applyFill="1" applyBorder="1" applyAlignment="1">
      <alignment horizontal="center" vertical="center" wrapText="1"/>
    </xf>
    <xf numFmtId="0" fontId="1" fillId="4" borderId="5" xfId="0" applyFont="1" applyFill="1" applyBorder="1" applyAlignment="1">
      <alignment vertical="center" wrapText="1"/>
    </xf>
    <xf numFmtId="0" fontId="0" fillId="0" borderId="26" xfId="0" applyFont="1" applyBorder="1"/>
    <xf numFmtId="0" fontId="0" fillId="0" borderId="24" xfId="0" applyFont="1" applyBorder="1"/>
    <xf numFmtId="0" fontId="0" fillId="0" borderId="24" xfId="0" applyFont="1" applyBorder="1" applyAlignment="1" applyProtection="1">
      <alignment vertical="center"/>
      <protection locked="0"/>
    </xf>
    <xf numFmtId="0" fontId="0" fillId="0" borderId="24" xfId="0" applyFont="1" applyBorder="1" applyProtection="1">
      <protection locked="0"/>
    </xf>
    <xf numFmtId="0" fontId="0" fillId="0" borderId="27" xfId="0" applyFont="1" applyBorder="1" applyProtection="1">
      <protection locked="0"/>
    </xf>
    <xf numFmtId="0" fontId="0" fillId="0" borderId="2" xfId="0" applyFont="1" applyBorder="1" applyAlignment="1" applyProtection="1">
      <alignment vertical="center"/>
      <protection locked="0"/>
    </xf>
    <xf numFmtId="0" fontId="0" fillId="5" borderId="2" xfId="0" applyFont="1" applyFill="1" applyBorder="1"/>
    <xf numFmtId="0" fontId="0" fillId="3" borderId="2" xfId="0" applyFont="1" applyFill="1" applyBorder="1" applyProtection="1">
      <protection locked="0"/>
    </xf>
    <xf numFmtId="0" fontId="0" fillId="0" borderId="28" xfId="0" applyFont="1" applyBorder="1"/>
    <xf numFmtId="0" fontId="0" fillId="0" borderId="0" xfId="0" applyFont="1" applyBorder="1"/>
    <xf numFmtId="0" fontId="0" fillId="0" borderId="0" xfId="0" applyFont="1" applyBorder="1" applyAlignment="1" applyProtection="1">
      <alignment vertical="center"/>
      <protection locked="0"/>
    </xf>
    <xf numFmtId="0" fontId="0" fillId="0" borderId="0" xfId="0" applyFont="1" applyBorder="1" applyProtection="1">
      <protection locked="0"/>
    </xf>
    <xf numFmtId="0" fontId="0" fillId="0" borderId="29" xfId="0" applyFont="1" applyBorder="1" applyProtection="1">
      <protection locked="0"/>
    </xf>
    <xf numFmtId="3" fontId="0" fillId="13" borderId="2" xfId="0" applyNumberFormat="1" applyFont="1" applyFill="1" applyBorder="1" applyAlignment="1" applyProtection="1">
      <alignment horizontal="center" vertical="center" wrapText="1"/>
      <protection locked="0"/>
    </xf>
    <xf numFmtId="3" fontId="0" fillId="2" borderId="2" xfId="0" applyNumberFormat="1" applyFont="1" applyFill="1" applyBorder="1" applyAlignment="1" applyProtection="1">
      <alignment horizontal="center" vertical="center" wrapText="1"/>
      <protection locked="0"/>
    </xf>
    <xf numFmtId="0" fontId="0" fillId="0" borderId="2" xfId="0" applyBorder="1" applyAlignment="1" applyProtection="1">
      <alignment horizontal="right"/>
      <protection locked="0"/>
    </xf>
    <xf numFmtId="1" fontId="3" fillId="2" borderId="2" xfId="0" applyNumberFormat="1" applyFont="1" applyFill="1" applyBorder="1" applyAlignment="1" applyProtection="1">
      <alignment horizontal="right" vertical="center"/>
    </xf>
    <xf numFmtId="0" fontId="0" fillId="0" borderId="0" xfId="0" applyProtection="1">
      <protection locked="0"/>
    </xf>
    <xf numFmtId="0" fontId="15" fillId="8" borderId="0" xfId="0" applyFont="1" applyFill="1" applyAlignment="1" applyProtection="1">
      <alignment horizontal="left" wrapText="1"/>
      <protection locked="0"/>
    </xf>
    <xf numFmtId="0" fontId="0" fillId="5" borderId="5" xfId="0" applyFont="1" applyFill="1" applyBorder="1"/>
    <xf numFmtId="0" fontId="0" fillId="0" borderId="5" xfId="0" applyFont="1" applyBorder="1"/>
    <xf numFmtId="0" fontId="0" fillId="5" borderId="31" xfId="0" applyFont="1" applyFill="1" applyBorder="1"/>
    <xf numFmtId="0" fontId="0" fillId="5" borderId="31" xfId="0" applyFont="1" applyFill="1" applyBorder="1" applyAlignment="1">
      <alignment wrapText="1"/>
    </xf>
    <xf numFmtId="0" fontId="0" fillId="5" borderId="32" xfId="0" applyFont="1" applyFill="1" applyBorder="1"/>
    <xf numFmtId="0" fontId="0" fillId="0" borderId="8" xfId="0" applyFont="1" applyBorder="1"/>
    <xf numFmtId="0" fontId="0" fillId="5" borderId="33" xfId="0" applyFont="1" applyFill="1" applyBorder="1"/>
    <xf numFmtId="0" fontId="0" fillId="5" borderId="34" xfId="0" applyFont="1" applyFill="1" applyBorder="1"/>
    <xf numFmtId="0" fontId="0" fillId="5" borderId="34" xfId="0" applyFont="1" applyFill="1" applyBorder="1" applyAlignment="1">
      <alignment wrapText="1"/>
    </xf>
    <xf numFmtId="0" fontId="0" fillId="14" borderId="6" xfId="0" applyFont="1" applyFill="1" applyBorder="1"/>
    <xf numFmtId="0" fontId="0" fillId="14" borderId="30" xfId="0" applyFont="1" applyFill="1" applyBorder="1"/>
    <xf numFmtId="0" fontId="0" fillId="15" borderId="34" xfId="0" applyFont="1" applyFill="1" applyBorder="1"/>
    <xf numFmtId="0" fontId="0" fillId="15" borderId="35" xfId="0" applyFont="1" applyFill="1" applyBorder="1"/>
    <xf numFmtId="0" fontId="0" fillId="15" borderId="2" xfId="0" applyFont="1" applyFill="1" applyBorder="1" applyProtection="1">
      <protection locked="0"/>
    </xf>
    <xf numFmtId="0" fontId="2" fillId="5" borderId="13" xfId="0" applyFont="1" applyFill="1" applyBorder="1" applyAlignment="1">
      <alignment wrapText="1"/>
    </xf>
    <xf numFmtId="0" fontId="0" fillId="14" borderId="0" xfId="0" applyFill="1"/>
    <xf numFmtId="0" fontId="10" fillId="2" borderId="2" xfId="0" applyFont="1" applyFill="1" applyBorder="1" applyProtection="1"/>
    <xf numFmtId="0" fontId="6" fillId="16" borderId="2" xfId="0" applyFont="1" applyFill="1" applyBorder="1" applyAlignment="1">
      <alignment vertical="center" wrapText="1"/>
    </xf>
    <xf numFmtId="0" fontId="7" fillId="16" borderId="2" xfId="0" applyFont="1" applyFill="1" applyBorder="1" applyAlignment="1">
      <alignment horizontal="center" vertical="center" wrapText="1"/>
    </xf>
    <xf numFmtId="0" fontId="6" fillId="16" borderId="2" xfId="0" applyFont="1" applyFill="1" applyBorder="1" applyAlignment="1">
      <alignment vertical="center" wrapText="1"/>
    </xf>
    <xf numFmtId="0" fontId="7" fillId="16" borderId="2" xfId="0" applyFont="1" applyFill="1" applyBorder="1" applyAlignment="1">
      <alignment horizontal="center" vertical="center" wrapText="1"/>
    </xf>
    <xf numFmtId="0" fontId="16" fillId="16" borderId="2" xfId="0" applyFont="1" applyFill="1" applyBorder="1" applyAlignment="1">
      <alignment vertical="center"/>
    </xf>
    <xf numFmtId="0" fontId="0" fillId="17" borderId="37" xfId="0" applyFill="1" applyBorder="1" applyAlignment="1">
      <alignment horizontal="left" vertical="top"/>
    </xf>
    <xf numFmtId="0" fontId="0" fillId="3" borderId="38" xfId="0" applyFill="1" applyBorder="1" applyAlignment="1" applyProtection="1">
      <alignment horizontal="left" vertical="top"/>
      <protection locked="0"/>
    </xf>
    <xf numFmtId="0" fontId="0" fillId="17" borderId="2" xfId="0" applyFill="1" applyBorder="1" applyAlignment="1">
      <alignment horizontal="left" vertical="top"/>
    </xf>
    <xf numFmtId="0" fontId="0" fillId="3" borderId="40" xfId="0" applyFill="1" applyBorder="1" applyAlignment="1" applyProtection="1">
      <alignment horizontal="left" vertical="top"/>
      <protection locked="0"/>
    </xf>
    <xf numFmtId="0" fontId="0" fillId="17" borderId="5" xfId="0" applyFill="1" applyBorder="1" applyAlignment="1">
      <alignment horizontal="left" vertical="top"/>
    </xf>
    <xf numFmtId="0" fontId="0" fillId="3" borderId="44" xfId="0" applyFill="1" applyBorder="1" applyAlignment="1" applyProtection="1">
      <alignment horizontal="left" vertical="top"/>
      <protection locked="0"/>
    </xf>
    <xf numFmtId="0" fontId="0" fillId="17" borderId="25" xfId="0" applyFill="1" applyBorder="1" applyAlignment="1">
      <alignment horizontal="left" vertical="top"/>
    </xf>
    <xf numFmtId="0" fontId="0" fillId="3" borderId="42" xfId="0" applyFill="1" applyBorder="1" applyAlignment="1" applyProtection="1">
      <alignment horizontal="left" vertical="top"/>
      <protection locked="0"/>
    </xf>
    <xf numFmtId="0" fontId="0" fillId="17" borderId="2" xfId="0" applyFill="1" applyBorder="1" applyAlignment="1">
      <alignment horizontal="left" vertical="top" wrapText="1"/>
    </xf>
    <xf numFmtId="0" fontId="0" fillId="17" borderId="37" xfId="0" applyFill="1" applyBorder="1" applyAlignment="1">
      <alignment horizontal="left" vertical="top" wrapText="1"/>
    </xf>
    <xf numFmtId="0" fontId="0" fillId="17" borderId="25" xfId="0" applyFill="1" applyBorder="1" applyAlignment="1">
      <alignment horizontal="left" vertical="top" wrapText="1"/>
    </xf>
    <xf numFmtId="164" fontId="8" fillId="2" borderId="2" xfId="0" applyNumberFormat="1" applyFont="1" applyFill="1" applyBorder="1" applyAlignment="1" applyProtection="1">
      <alignment wrapText="1"/>
      <protection locked="0"/>
    </xf>
    <xf numFmtId="0" fontId="7" fillId="18" borderId="2" xfId="0" applyFont="1" applyFill="1" applyBorder="1" applyAlignment="1" applyProtection="1">
      <alignment horizontal="center" vertical="center" wrapText="1"/>
    </xf>
    <xf numFmtId="0" fontId="7" fillId="18" borderId="2" xfId="0" applyFont="1" applyFill="1" applyBorder="1" applyAlignment="1" applyProtection="1">
      <alignment horizontal="center" wrapText="1"/>
    </xf>
    <xf numFmtId="0" fontId="6" fillId="18" borderId="2" xfId="0" applyFont="1" applyFill="1" applyBorder="1" applyAlignment="1" applyProtection="1">
      <alignment horizontal="center" wrapText="1"/>
    </xf>
    <xf numFmtId="1" fontId="12" fillId="18" borderId="2" xfId="0" applyNumberFormat="1" applyFont="1" applyFill="1" applyBorder="1" applyAlignment="1" applyProtection="1">
      <alignment horizontal="center" wrapText="1"/>
    </xf>
    <xf numFmtId="164" fontId="8" fillId="18" borderId="2" xfId="0" applyNumberFormat="1" applyFont="1" applyFill="1" applyBorder="1" applyAlignment="1" applyProtection="1">
      <alignment wrapText="1"/>
    </xf>
    <xf numFmtId="164" fontId="7" fillId="18" borderId="2" xfId="0" applyNumberFormat="1" applyFont="1" applyFill="1" applyBorder="1" applyAlignment="1" applyProtection="1">
      <alignment horizontal="center" wrapText="1"/>
    </xf>
    <xf numFmtId="0" fontId="6" fillId="2" borderId="2" xfId="0" applyFont="1" applyFill="1" applyBorder="1" applyAlignment="1" applyProtection="1">
      <alignment horizontal="left" wrapText="1"/>
    </xf>
    <xf numFmtId="0" fontId="4" fillId="2" borderId="2" xfId="0" applyFont="1" applyFill="1" applyBorder="1" applyAlignment="1" applyProtection="1">
      <alignment horizontal="left" wrapText="1"/>
    </xf>
    <xf numFmtId="49" fontId="0" fillId="0" borderId="0" xfId="0" applyNumberFormat="1"/>
    <xf numFmtId="0" fontId="0" fillId="0" borderId="2" xfId="0" applyFont="1" applyBorder="1" applyAlignment="1">
      <alignment wrapText="1"/>
    </xf>
    <xf numFmtId="0" fontId="1" fillId="4" borderId="2" xfId="0" applyFont="1" applyFill="1" applyBorder="1" applyAlignment="1">
      <alignment vertical="top" wrapText="1"/>
    </xf>
    <xf numFmtId="0" fontId="0" fillId="0" borderId="2" xfId="0" applyBorder="1" applyAlignment="1">
      <alignment wrapText="1"/>
    </xf>
    <xf numFmtId="14" fontId="1" fillId="4" borderId="2" xfId="0" applyNumberFormat="1" applyFont="1" applyFill="1" applyBorder="1" applyAlignment="1">
      <alignment vertical="top" wrapText="1"/>
    </xf>
    <xf numFmtId="0" fontId="2" fillId="5" borderId="23" xfId="0" applyFont="1" applyFill="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0" fillId="8" borderId="39" xfId="0" applyFill="1" applyBorder="1" applyAlignment="1">
      <alignment horizontal="center" vertical="center" wrapText="1"/>
    </xf>
    <xf numFmtId="0" fontId="0" fillId="8" borderId="41" xfId="0" applyFill="1" applyBorder="1" applyAlignment="1">
      <alignment horizontal="center" vertical="center" wrapText="1"/>
    </xf>
    <xf numFmtId="0" fontId="0" fillId="8" borderId="43" xfId="0" applyFill="1" applyBorder="1" applyAlignment="1">
      <alignment horizontal="center" vertical="center" wrapText="1"/>
    </xf>
    <xf numFmtId="0" fontId="0" fillId="8" borderId="46" xfId="0" applyFill="1" applyBorder="1" applyAlignment="1">
      <alignment horizontal="center" vertical="center" wrapText="1"/>
    </xf>
    <xf numFmtId="0" fontId="0" fillId="8" borderId="48" xfId="0" applyFill="1" applyBorder="1" applyAlignment="1">
      <alignment horizontal="center" vertical="center" wrapText="1"/>
    </xf>
    <xf numFmtId="0" fontId="0" fillId="8" borderId="45" xfId="0" applyFill="1" applyBorder="1" applyAlignment="1">
      <alignment horizontal="center" vertical="center" wrapText="1"/>
    </xf>
    <xf numFmtId="0" fontId="0" fillId="8" borderId="47" xfId="0" applyFill="1" applyBorder="1" applyAlignment="1">
      <alignment horizontal="center" vertical="center" wrapText="1"/>
    </xf>
    <xf numFmtId="0" fontId="0" fillId="8" borderId="36" xfId="0" applyFill="1" applyBorder="1" applyAlignment="1">
      <alignment horizontal="center" vertical="center"/>
    </xf>
    <xf numFmtId="0" fontId="0" fillId="8" borderId="39" xfId="0" applyFill="1" applyBorder="1" applyAlignment="1">
      <alignment horizontal="center" vertical="center"/>
    </xf>
    <xf numFmtId="0" fontId="0" fillId="8" borderId="43" xfId="0" applyFill="1" applyBorder="1" applyAlignment="1">
      <alignment horizontal="center" vertical="center"/>
    </xf>
    <xf numFmtId="0" fontId="0" fillId="8" borderId="41" xfId="0" applyFill="1" applyBorder="1" applyAlignment="1">
      <alignment horizontal="center" vertical="center"/>
    </xf>
    <xf numFmtId="0" fontId="0" fillId="8" borderId="36" xfId="0"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133350</xdr:colOff>
      <xdr:row>5</xdr:row>
      <xdr:rowOff>168347</xdr:rowOff>
    </xdr:from>
    <xdr:ext cx="8534400" cy="6292492"/>
    <xdr:sp macro="" textlink="">
      <xdr:nvSpPr>
        <xdr:cNvPr id="2" name="PoljeZBesedilom 1"/>
        <xdr:cNvSpPr txBox="1"/>
      </xdr:nvSpPr>
      <xdr:spPr>
        <a:xfrm>
          <a:off x="133350" y="1120847"/>
          <a:ext cx="8534400" cy="6292492"/>
        </a:xfrm>
        <a:prstGeom prst="rect">
          <a:avLst/>
        </a:prstGeom>
        <a:solidFill>
          <a:sysClr val="window" lastClr="FFFFFF"/>
        </a:solidFill>
        <a:ln w="57150">
          <a:solidFill>
            <a:schemeClr val="accent3">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endParaRPr lang="sl-SI" sz="1100" b="1"/>
        </a:p>
        <a:p>
          <a:pPr algn="ctr"/>
          <a:endParaRPr lang="sl-SI" sz="1100" b="1"/>
        </a:p>
        <a:p>
          <a:pPr algn="ctr"/>
          <a:r>
            <a:rPr lang="sl-SI" sz="1100" b="1"/>
            <a:t>PODATKI</a:t>
          </a:r>
          <a:r>
            <a:rPr lang="sl-SI" sz="1100" b="1" baseline="0"/>
            <a:t> ZA PRIPRAVO PROGRAMA DELA Z AKCIJSKIM NAČRTOM:</a:t>
          </a:r>
        </a:p>
        <a:p>
          <a:pPr algn="ctr"/>
          <a:r>
            <a:rPr lang="sl-SI" sz="1100" b="1">
              <a:solidFill>
                <a:schemeClr val="tx1"/>
              </a:solidFill>
              <a:effectLst/>
              <a:latin typeface="+mn-lt"/>
              <a:ea typeface="+mn-ea"/>
              <a:cs typeface="+mn-cs"/>
            </a:rPr>
            <a:t>Šablona za zajem podatkov za kazalnike UL</a:t>
          </a:r>
          <a:endParaRPr lang="sl-SI">
            <a:effectLst/>
          </a:endParaRPr>
        </a:p>
        <a:p>
          <a:pPr algn="ctr"/>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Šablona je narejena tako, da že v pripravljeno tabelo vpisujete podatke (npr.: </a:t>
          </a:r>
          <a:r>
            <a:rPr lang="sl-SI" sz="1100" baseline="0">
              <a:solidFill>
                <a:schemeClr val="tx1"/>
              </a:solidFill>
              <a:effectLst/>
              <a:latin typeface="+mn-lt"/>
              <a:ea typeface="+mn-ea"/>
              <a:cs typeface="+mn-cs"/>
            </a:rPr>
            <a:t> za kateri program in </a:t>
          </a:r>
          <a:r>
            <a:rPr lang="sl-SI" sz="1100">
              <a:solidFill>
                <a:schemeClr val="tx1"/>
              </a:solidFill>
              <a:effectLst/>
              <a:latin typeface="+mn-lt"/>
              <a:ea typeface="+mn-ea"/>
              <a:cs typeface="+mn-cs"/>
            </a:rPr>
            <a:t>način študija). Vaš</a:t>
          </a:r>
          <a:r>
            <a:rPr lang="sl-SI" sz="1100" baseline="0">
              <a:solidFill>
                <a:schemeClr val="tx1"/>
              </a:solidFill>
              <a:effectLst/>
              <a:latin typeface="+mn-lt"/>
              <a:ea typeface="+mn-ea"/>
              <a:cs typeface="+mn-cs"/>
            </a:rPr>
            <a:t>o članico izberete na delovnem listu" programi", nato se bo ime članice avtomatsko ponovilo na vseh ostalih listih</a:t>
          </a:r>
          <a:r>
            <a:rPr lang="sl-SI" sz="1100">
              <a:solidFill>
                <a:schemeClr val="tx1"/>
              </a:solidFill>
              <a:effectLst/>
              <a:latin typeface="+mn-lt"/>
              <a:ea typeface="+mn-ea"/>
              <a:cs typeface="+mn-cs"/>
            </a:rPr>
            <a:t>.  </a:t>
          </a:r>
        </a:p>
        <a:p>
          <a:pPr algn="l"/>
          <a:endParaRPr lang="sl-SI" sz="110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V zavihek "CILJI + UKREPI" vpišete tiste cilje in ukrepe, ki jih boste izvedli, da boste dosegli cilje in kazalnike. </a:t>
          </a:r>
        </a:p>
        <a:p>
          <a:pPr marL="0" marR="0" indent="0" algn="l" defTabSz="914400" eaLnBrk="1" fontAlgn="auto" latinLnBrk="0" hangingPunct="1">
            <a:lnSpc>
              <a:spcPct val="100000"/>
            </a:lnSpc>
            <a:spcBef>
              <a:spcPts val="0"/>
            </a:spcBef>
            <a:spcAft>
              <a:spcPts val="0"/>
            </a:spcAft>
            <a:buClrTx/>
            <a:buSzTx/>
            <a:buFontTx/>
            <a:buNone/>
            <a:tabLst/>
            <a:defRPr/>
          </a:pPr>
          <a:endParaRPr lang="sl-SI" sz="1100" baseline="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Priporočamo, da ta zavihek izpolnite na koncu, torej ko imate vse ostale podatke in kazalnike že pripravljene. </a:t>
          </a:r>
          <a:r>
            <a:rPr lang="sl-SI" sz="1100">
              <a:solidFill>
                <a:schemeClr val="tx1"/>
              </a:solidFill>
              <a:effectLst/>
              <a:latin typeface="+mn-lt"/>
              <a:ea typeface="+mn-ea"/>
              <a:cs typeface="+mn-cs"/>
            </a:rPr>
            <a:t>Članice znotraj posamezne dejavnosti na podlagi strateških ciljev, načrtovanih kazalnikov  in svojih ciljev zapišete ukrepe, s katerimi načrtujete v naslednjeih letih</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krepiti posamezno dejavnost (npr. izobraževalno, raziskovalno, itd.) . Zaradi lažje sledljivosti uresničevanja ukrepov se pripravijo</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ukrepi za vse cilje in kazalnike posamezne dejavnosti. Drugače povedano, ne bo se pripravilo ukrepa za vsak cilj in vrednost kazalnika znotraj posamezne dejavnosti ločeno. Tudi zato ne, ker se strateški cilji in kazalniki mnogokrat prepletajo in dopolnjujejo.  Uporabite tudi</a:t>
          </a:r>
          <a:r>
            <a:rPr lang="sl-SI" sz="1100" baseline="0">
              <a:solidFill>
                <a:schemeClr val="tx1"/>
              </a:solidFill>
              <a:effectLst/>
              <a:latin typeface="+mn-lt"/>
              <a:ea typeface="+mn-ea"/>
              <a:cs typeface="+mn-cs"/>
            </a:rPr>
            <a:t> lahko ukrepe, ki ste jih zapisali v poslovnem poročilu 2016 (ti predlogi ukrepov bodo pripravljeni v svoji datoteki).</a:t>
          </a:r>
        </a:p>
        <a:p>
          <a:pPr algn="l"/>
          <a:endParaRPr lang="sl-SI" sz="1100">
            <a:solidFill>
              <a:schemeClr val="tx1"/>
            </a:solidFill>
            <a:latin typeface="+mn-lt"/>
            <a:ea typeface="+mn-ea"/>
            <a:cs typeface="+mn-cs"/>
          </a:endParaRPr>
        </a:p>
        <a:p>
          <a:pPr algn="l"/>
          <a:r>
            <a:rPr lang="sl-SI" sz="1100">
              <a:solidFill>
                <a:schemeClr val="tx1"/>
              </a:solidFill>
              <a:latin typeface="+mn-lt"/>
              <a:ea typeface="+mn-ea"/>
              <a:cs typeface="+mn-cs"/>
            </a:rPr>
            <a:t>Pri 3. stopnji prosimo, da v</a:t>
          </a:r>
          <a:r>
            <a:rPr lang="sl-SI" sz="1100" baseline="0">
              <a:solidFill>
                <a:schemeClr val="tx1"/>
              </a:solidFill>
              <a:latin typeface="+mn-lt"/>
              <a:ea typeface="+mn-ea"/>
              <a:cs typeface="+mn-cs"/>
            </a:rPr>
            <a:t> obarvane okvirje vpišite tudi ime študijskega programa (če jih je več, vse). V kolikor izvajate študijske programe z več članicami, naj  podatek vpiše samo ena članica (predlagamo tako, kot poročate podatke za eVŠ).</a:t>
          </a:r>
        </a:p>
        <a:p>
          <a:pPr algn="l"/>
          <a:endParaRPr lang="sl-SI" sz="1100">
            <a:solidFill>
              <a:schemeClr val="tx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a:solidFill>
                <a:schemeClr val="tx1"/>
              </a:solidFill>
              <a:latin typeface="+mn-lt"/>
              <a:ea typeface="+mn-ea"/>
              <a:cs typeface="+mn-cs"/>
            </a:rPr>
            <a:t>Zgodi se, da se na enem zavihku pojavi več vsebinsko različnih</a:t>
          </a:r>
          <a:r>
            <a:rPr lang="sl-SI" sz="1100" baseline="0">
              <a:solidFill>
                <a:schemeClr val="tx1"/>
              </a:solidFill>
              <a:latin typeface="+mn-lt"/>
              <a:ea typeface="+mn-ea"/>
              <a:cs typeface="+mn-cs"/>
            </a:rPr>
            <a:t> </a:t>
          </a:r>
          <a:r>
            <a:rPr lang="sl-SI" sz="1100">
              <a:solidFill>
                <a:schemeClr val="tx1"/>
              </a:solidFill>
              <a:latin typeface="+mn-lt"/>
              <a:ea typeface="+mn-ea"/>
              <a:cs typeface="+mn-cs"/>
            </a:rPr>
            <a:t>tem, ki nujno niso med seboj neposredno povezane, in sicer v izogib prevelikemu številu zavihkov in prezapleteni strukturi datoteke. </a:t>
          </a:r>
          <a:endParaRPr lang="sl-SI">
            <a:effectLst/>
          </a:endParaRPr>
        </a:p>
        <a:p>
          <a:pPr algn="ctr"/>
          <a:endParaRPr lang="sl-SI">
            <a:effectLst/>
          </a:endParaRPr>
        </a:p>
        <a:p>
          <a:pPr algn="ctr"/>
          <a:r>
            <a:rPr lang="sl-SI" sz="1100" b="1">
              <a:solidFill>
                <a:schemeClr val="tx1"/>
              </a:solidFill>
              <a:effectLst/>
              <a:latin typeface="+mn-lt"/>
              <a:ea typeface="+mn-ea"/>
              <a:cs typeface="+mn-cs"/>
            </a:rPr>
            <a:t>Rok za oddajo podatkov je 10.10.2017</a:t>
          </a:r>
          <a:endParaRPr lang="sl-SI">
            <a:effectLst/>
          </a:endParaRPr>
        </a:p>
        <a:p>
          <a:pPr algn="ctr"/>
          <a:r>
            <a:rPr lang="sl-SI" sz="1100">
              <a:solidFill>
                <a:schemeClr val="tx1"/>
              </a:solidFill>
              <a:effectLst/>
              <a:latin typeface="+mn-lt"/>
              <a:ea typeface="+mn-ea"/>
              <a:cs typeface="+mn-cs"/>
            </a:rPr>
            <a:t>Za vse ostale informacije ali vprašanja smo vam na voljo.</a:t>
          </a:r>
          <a:endParaRPr lang="sl-SI">
            <a:effectLst/>
          </a:endParaRPr>
        </a:p>
        <a:p>
          <a:pPr algn="ctr"/>
          <a:endParaRPr lang="sl-SI" sz="1100">
            <a:solidFill>
              <a:schemeClr val="tx1"/>
            </a:solidFill>
            <a:effectLst/>
            <a:latin typeface="+mn-lt"/>
            <a:ea typeface="+mn-ea"/>
            <a:cs typeface="+mn-cs"/>
          </a:endParaRPr>
        </a:p>
        <a:p>
          <a:pPr algn="l"/>
          <a:r>
            <a:rPr lang="sl-SI" sz="1100">
              <a:solidFill>
                <a:schemeClr val="tx1"/>
              </a:solidFill>
              <a:effectLst/>
              <a:latin typeface="+mn-lt"/>
              <a:ea typeface="+mn-ea"/>
              <a:cs typeface="+mn-cs"/>
            </a:rPr>
            <a:t>Prijazen pozdrav,</a:t>
          </a:r>
          <a:endParaRPr lang="sl-SI">
            <a:effectLst/>
          </a:endParaRPr>
        </a:p>
        <a:p>
          <a:pPr algn="l"/>
          <a:r>
            <a:rPr lang="sl-SI" sz="1100">
              <a:solidFill>
                <a:schemeClr val="tx1"/>
              </a:solidFill>
              <a:effectLst/>
              <a:latin typeface="+mn-lt"/>
              <a:ea typeface="+mn-ea"/>
              <a:cs typeface="+mn-cs"/>
            </a:rPr>
            <a:t>Univerzitetna služba za spremljanje kakovosti, analize in poročanje</a:t>
          </a:r>
          <a:endParaRPr lang="sl-SI">
            <a:effectLst/>
          </a:endParaRPr>
        </a:p>
        <a:p>
          <a:pPr algn="ctr"/>
          <a:endParaRPr lang="sl-SI" sz="1100" b="0">
            <a:solidFill>
              <a:schemeClr val="tx1"/>
            </a:solidFill>
            <a:effectLst/>
            <a:latin typeface="+mn-lt"/>
            <a:ea typeface="+mn-ea"/>
            <a:cs typeface="+mn-cs"/>
          </a:endParaRPr>
        </a:p>
        <a:p>
          <a:pPr algn="r"/>
          <a:r>
            <a:rPr lang="sl-SI" sz="1100" b="0">
              <a:solidFill>
                <a:schemeClr val="tx1"/>
              </a:solidFill>
              <a:effectLst/>
              <a:latin typeface="+mn-lt"/>
              <a:ea typeface="+mn-ea"/>
              <a:cs typeface="+mn-cs"/>
            </a:rPr>
            <a:t>Kontakt:</a:t>
          </a:r>
          <a:endParaRPr lang="sl-SI">
            <a:effectLst/>
          </a:endParaRPr>
        </a:p>
        <a:p>
          <a:pPr algn="r"/>
          <a:r>
            <a:rPr lang="sl-SI" sz="1100" b="0" baseline="0">
              <a:solidFill>
                <a:schemeClr val="tx1"/>
              </a:solidFill>
              <a:effectLst/>
              <a:latin typeface="+mn-lt"/>
              <a:ea typeface="+mn-ea"/>
              <a:cs typeface="+mn-cs"/>
            </a:rPr>
            <a:t>Petra Pongrac</a:t>
          </a:r>
          <a:endParaRPr lang="sl-SI">
            <a:effectLst/>
          </a:endParaRPr>
        </a:p>
        <a:p>
          <a:pPr algn="r"/>
          <a:r>
            <a:rPr lang="sl-SI" sz="1100" b="0" baseline="0">
              <a:solidFill>
                <a:schemeClr val="tx1"/>
              </a:solidFill>
              <a:effectLst/>
              <a:latin typeface="+mn-lt"/>
              <a:ea typeface="+mn-ea"/>
              <a:cs typeface="+mn-cs"/>
            </a:rPr>
            <a:t>analizeul@uni-lj.si</a:t>
          </a:r>
          <a:endParaRPr lang="sl-SI">
            <a:effectLst/>
          </a:endParaRPr>
        </a:p>
        <a:p>
          <a:pPr algn="r"/>
          <a:r>
            <a:rPr lang="sl-SI" sz="1100" b="0" baseline="0">
              <a:solidFill>
                <a:schemeClr val="tx1"/>
              </a:solidFill>
              <a:effectLst/>
              <a:latin typeface="+mn-lt"/>
              <a:ea typeface="+mn-ea"/>
              <a:cs typeface="+mn-cs"/>
            </a:rPr>
            <a:t>01/2418 517</a:t>
          </a:r>
          <a:endParaRPr lang="sl-SI">
            <a:effectLst/>
          </a:endParaRPr>
        </a:p>
        <a:p>
          <a:endParaRPr lang="sl-SI"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57150</xdr:colOff>
      <xdr:row>0</xdr:row>
      <xdr:rowOff>0</xdr:rowOff>
    </xdr:from>
    <xdr:ext cx="2624180" cy="609013"/>
    <xdr:sp macro="" textlink="">
      <xdr:nvSpPr>
        <xdr:cNvPr id="2" name="PoljeZBesedilom 1"/>
        <xdr:cNvSpPr txBox="1"/>
      </xdr:nvSpPr>
      <xdr:spPr>
        <a:xfrm>
          <a:off x="57150" y="76200"/>
          <a:ext cx="2624180" cy="609013"/>
        </a:xfrm>
        <a:prstGeom prst="rect">
          <a:avLst/>
        </a:prstGeom>
        <a:solidFill>
          <a:schemeClr val="tx2">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izmenjava zaposlenih</a:t>
          </a:r>
        </a:p>
        <a:p>
          <a:endParaRPr lang="sl-SI"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276225</xdr:colOff>
      <xdr:row>0</xdr:row>
      <xdr:rowOff>161925</xdr:rowOff>
    </xdr:from>
    <xdr:ext cx="2624180" cy="581025"/>
    <xdr:sp macro="" textlink="">
      <xdr:nvSpPr>
        <xdr:cNvPr id="2" name="PoljeZBesedilom 1"/>
        <xdr:cNvSpPr txBox="1"/>
      </xdr:nvSpPr>
      <xdr:spPr>
        <a:xfrm>
          <a:off x="276225" y="161925"/>
          <a:ext cx="2624180" cy="581025"/>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wrap="non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skrb za slovenščino - izpolni FF</a:t>
          </a:r>
        </a:p>
        <a:p>
          <a:endParaRPr lang="sl-SI"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xdr:row>
      <xdr:rowOff>57150</xdr:rowOff>
    </xdr:from>
    <xdr:to>
      <xdr:col>2</xdr:col>
      <xdr:colOff>314325</xdr:colOff>
      <xdr:row>2</xdr:row>
      <xdr:rowOff>790575</xdr:rowOff>
    </xdr:to>
    <xdr:sp macro="" textlink="">
      <xdr:nvSpPr>
        <xdr:cNvPr id="2" name="PoljeZBesedilom 1"/>
        <xdr:cNvSpPr txBox="1"/>
      </xdr:nvSpPr>
      <xdr:spPr>
        <a:xfrm>
          <a:off x="171450" y="247650"/>
          <a:ext cx="74009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1100"/>
            <a:t>Vprašalnik za članice, za akcije v letu 2018 - povezano z dokumentom IZHODIŠČA NAČRTOVANIH AKTIVNOSTI V LETU 2017 PO POSAMEZNIH DEJAVNOSTIH.</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238125</xdr:colOff>
      <xdr:row>15</xdr:row>
      <xdr:rowOff>123825</xdr:rowOff>
    </xdr:from>
    <xdr:ext cx="4781550" cy="609013"/>
    <xdr:sp macro="" textlink="">
      <xdr:nvSpPr>
        <xdr:cNvPr id="3" name="PoljeZBesedilom 2"/>
        <xdr:cNvSpPr txBox="1"/>
      </xdr:nvSpPr>
      <xdr:spPr>
        <a:xfrm>
          <a:off x="238125" y="3886200"/>
          <a:ext cx="4781550" cy="609013"/>
        </a:xfrm>
        <a:prstGeom prst="rect">
          <a:avLst/>
        </a:prstGeom>
        <a:solidFill>
          <a:schemeClr val="tx2">
            <a:lumMod val="20000"/>
            <a:lumOff val="8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r>
            <a:rPr lang="sl-SI" sz="1100" b="1"/>
            <a:t>Izračun kazalnikov oz.</a:t>
          </a:r>
          <a:r>
            <a:rPr lang="sl-SI" sz="1100" b="1" baseline="0"/>
            <a:t> zajem podatkov za:</a:t>
          </a:r>
        </a:p>
        <a:p>
          <a:r>
            <a:rPr lang="sl-SI" sz="1100" baseline="0"/>
            <a:t>- število sporazumov o sodevloanju pri pridobivanju "dvojnih" diplom</a:t>
          </a:r>
        </a:p>
        <a:p>
          <a:r>
            <a:rPr lang="sl-SI" sz="1100" baseline="0"/>
            <a:t>- odstotek študijskih programov, ki se bodo  predvideno izvajali v tujem jeziku</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238125</xdr:colOff>
      <xdr:row>0</xdr:row>
      <xdr:rowOff>19049</xdr:rowOff>
    </xdr:from>
    <xdr:ext cx="3714750" cy="1297919"/>
    <xdr:sp macro="" textlink="">
      <xdr:nvSpPr>
        <xdr:cNvPr id="2" name="PoljeZBesedilom 1"/>
        <xdr:cNvSpPr txBox="1"/>
      </xdr:nvSpPr>
      <xdr:spPr>
        <a:xfrm>
          <a:off x="238125" y="19049"/>
          <a:ext cx="3714750" cy="1297919"/>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število vpisanih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delež tujih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odstotek  ponavljalcev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prehodnost</a:t>
          </a:r>
        </a:p>
        <a:p>
          <a:pPr marL="0" marR="0" indent="0" defTabSz="914400" eaLnBrk="1" fontAlgn="auto" latinLnBrk="0" hangingPunct="1">
            <a:lnSpc>
              <a:spcPct val="100000"/>
            </a:lnSpc>
            <a:spcBef>
              <a:spcPts val="0"/>
            </a:spcBef>
            <a:spcAft>
              <a:spcPts val="0"/>
            </a:spcAft>
            <a:buClrTx/>
            <a:buSzTx/>
            <a:buFontTx/>
            <a:buNone/>
            <a:tabLst/>
            <a:defRPr/>
          </a:pPr>
          <a:endParaRPr lang="sl-SI" sz="1100" baseline="0">
            <a:solidFill>
              <a:schemeClr val="dk1"/>
            </a:solidFill>
            <a:latin typeface="+mn-lt"/>
            <a:ea typeface="+mn-ea"/>
            <a:cs typeface="+mn-cs"/>
          </a:endParaRPr>
        </a:p>
        <a:p>
          <a:endParaRPr lang="sl-SI" sz="1100" baseline="0">
            <a:solidFill>
              <a:schemeClr val="dk1"/>
            </a:solidFill>
            <a:latin typeface="+mn-lt"/>
            <a:ea typeface="+mn-ea"/>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1000125</xdr:colOff>
      <xdr:row>31</xdr:row>
      <xdr:rowOff>104775</xdr:rowOff>
    </xdr:from>
    <xdr:ext cx="184731" cy="264560"/>
    <xdr:sp macro="" textlink="">
      <xdr:nvSpPr>
        <xdr:cNvPr id="2" name="PoljeZBesedilom 1"/>
        <xdr:cNvSpPr txBox="1"/>
      </xdr:nvSpPr>
      <xdr:spPr>
        <a:xfrm>
          <a:off x="1724025" y="505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l-SI" sz="1100"/>
        </a:p>
      </xdr:txBody>
    </xdr:sp>
    <xdr:clientData/>
  </xdr:oneCellAnchor>
  <xdr:oneCellAnchor>
    <xdr:from>
      <xdr:col>0</xdr:col>
      <xdr:colOff>133350</xdr:colOff>
      <xdr:row>0</xdr:row>
      <xdr:rowOff>142875</xdr:rowOff>
    </xdr:from>
    <xdr:ext cx="2624180" cy="609013"/>
    <xdr:sp macro="" textlink="">
      <xdr:nvSpPr>
        <xdr:cNvPr id="3" name="PoljeZBesedilom 2"/>
        <xdr:cNvSpPr txBox="1"/>
      </xdr:nvSpPr>
      <xdr:spPr>
        <a:xfrm>
          <a:off x="133350" y="142875"/>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endParaRPr lang="sl-SI">
            <a:effectLst/>
          </a:endParaRPr>
        </a:p>
        <a:p>
          <a:r>
            <a:rPr lang="sl-SI" sz="1100"/>
            <a:t>- število</a:t>
          </a:r>
          <a:r>
            <a:rPr lang="sl-SI" sz="1100" baseline="0"/>
            <a:t> diplomantov</a:t>
          </a:r>
        </a:p>
        <a:p>
          <a:endParaRPr lang="sl-SI"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114300</xdr:colOff>
      <xdr:row>0</xdr:row>
      <xdr:rowOff>57150</xdr:rowOff>
    </xdr:from>
    <xdr:ext cx="2624180" cy="436786"/>
    <xdr:sp macro="" textlink="">
      <xdr:nvSpPr>
        <xdr:cNvPr id="2" name="PoljeZBesedilom 1"/>
        <xdr:cNvSpPr txBox="1"/>
      </xdr:nvSpPr>
      <xdr:spPr>
        <a:xfrm>
          <a:off x="114300" y="57150"/>
          <a:ext cx="2624180" cy="43678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a:t>
          </a:r>
          <a:r>
            <a:rPr lang="sl-SI" sz="1100" baseline="0">
              <a:solidFill>
                <a:schemeClr val="tx1"/>
              </a:solidFill>
              <a:effectLst/>
              <a:latin typeface="+mn-lt"/>
              <a:ea typeface="+mn-ea"/>
              <a:cs typeface="+mn-cs"/>
            </a:rPr>
            <a:t> na izmenjavi za leto  2018</a:t>
          </a:r>
          <a:endParaRPr lang="sl-SI"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95250</xdr:rowOff>
    </xdr:from>
    <xdr:ext cx="2624180" cy="609013"/>
    <xdr:sp macro="" textlink="">
      <xdr:nvSpPr>
        <xdr:cNvPr id="2" name="PoljeZBesedilom 1"/>
        <xdr:cNvSpPr txBox="1"/>
      </xdr:nvSpPr>
      <xdr:spPr>
        <a:xfrm>
          <a:off x="85725" y="95250"/>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 na izmenjavi 2019</a:t>
          </a:r>
          <a:endParaRPr lang="sl-SI">
            <a:effectLst/>
          </a:endParaRPr>
        </a:p>
        <a:p>
          <a:endParaRPr lang="sl-SI"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2495550</xdr:colOff>
      <xdr:row>12</xdr:row>
      <xdr:rowOff>38099</xdr:rowOff>
    </xdr:from>
    <xdr:ext cx="3619500" cy="264560"/>
    <xdr:sp macro="" textlink="">
      <xdr:nvSpPr>
        <xdr:cNvPr id="2" name="PoljeZBesedilom 1"/>
        <xdr:cNvSpPr txBox="1"/>
      </xdr:nvSpPr>
      <xdr:spPr>
        <a:xfrm>
          <a:off x="2495550" y="4305299"/>
          <a:ext cx="36195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l-SI" sz="1100"/>
        </a:p>
      </xdr:txBody>
    </xdr:sp>
    <xdr:clientData/>
  </xdr:oneCellAnchor>
  <xdr:oneCellAnchor>
    <xdr:from>
      <xdr:col>0</xdr:col>
      <xdr:colOff>66675</xdr:colOff>
      <xdr:row>0</xdr:row>
      <xdr:rowOff>47625</xdr:rowOff>
    </xdr:from>
    <xdr:ext cx="3836243" cy="1470146"/>
    <xdr:sp macro="" textlink="">
      <xdr:nvSpPr>
        <xdr:cNvPr id="3" name="PoljeZBesedilom 2"/>
        <xdr:cNvSpPr txBox="1"/>
      </xdr:nvSpPr>
      <xdr:spPr>
        <a:xfrm>
          <a:off x="66675" y="47625"/>
          <a:ext cx="3836243" cy="147014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znanstvene objave</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citiranost</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objave s tujci</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udeležencev akreditiranih programov izpopolnjevanja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tujih akreditacij</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raziskovalcev</a:t>
          </a:r>
        </a:p>
        <a:p>
          <a:endParaRPr lang="sl-SI"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105833</xdr:colOff>
      <xdr:row>0</xdr:row>
      <xdr:rowOff>105833</xdr:rowOff>
    </xdr:from>
    <xdr:to>
      <xdr:col>3</xdr:col>
      <xdr:colOff>1407582</xdr:colOff>
      <xdr:row>0</xdr:row>
      <xdr:rowOff>1174750</xdr:rowOff>
    </xdr:to>
    <xdr:sp macro="" textlink="">
      <xdr:nvSpPr>
        <xdr:cNvPr id="2" name="PoljeZBesedilom 1"/>
        <xdr:cNvSpPr txBox="1"/>
      </xdr:nvSpPr>
      <xdr:spPr>
        <a:xfrm>
          <a:off x="105833" y="105833"/>
          <a:ext cx="6254749" cy="1068917"/>
        </a:xfrm>
        <a:prstGeom prst="rect">
          <a:avLst/>
        </a:prstGeom>
        <a:solidFill>
          <a:schemeClr val="tx2">
            <a:lumMod val="20000"/>
            <a:lumOff val="80000"/>
          </a:schemeClr>
        </a:solidFill>
        <a:ln/>
      </xdr:spPr>
      <xdr:style>
        <a:lnRef idx="2">
          <a:schemeClr val="accent5"/>
        </a:lnRef>
        <a:fillRef idx="1">
          <a:schemeClr val="lt1"/>
        </a:fillRef>
        <a:effectRef idx="0">
          <a:schemeClr val="accent5"/>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endParaRPr lang="sl-SI"/>
        </a:p>
        <a:p>
          <a:r>
            <a:rPr lang="sl-SI" sz="1100"/>
            <a:t>- število projektov mednarodnih, domačih,</a:t>
          </a:r>
          <a:r>
            <a:rPr lang="sl-SI" sz="1100" baseline="0"/>
            <a:t> z gospodarstvom oz. drugimi uporabniki</a:t>
          </a:r>
        </a:p>
        <a:p>
          <a:r>
            <a:rPr lang="sl-SI" sz="1100" baseline="0"/>
            <a:t>V STOLPEC SKUPAJ ZAPIŠITE ŠTEVILO PROJEKTOV,  VKOLIKOR NI OPREDELJEN GLEDE NA KOORDINATORJA IN PARTNERJA, DRUGAČE SE BO SKUPNI REZULTAT SAMOSTOJNO ŠEŠTEVAL</a:t>
          </a:r>
        </a:p>
        <a:p>
          <a:endParaRPr lang="sl-SI" sz="1100" baseline="0"/>
        </a:p>
        <a:p>
          <a:endParaRPr lang="sl-SI"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lportal.uni-lj.si/Dokumenti/pongracpe/My%20Documents/2015/PROGRAM%20DELA%202016/&#352;ABLONE/2016%20%20&#352;ABLONA%20&#353;tudijski%20program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lportal.uni-lj.si/tajnistvo/programdela/PROGRAM%20DELA%202013/Poslano%20na%20&#269;lanice/Podatki%20za%20kazalnike%20PD-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1. stopnja + em- razpis"/>
      <sheetName val=" 2. stopnja - razmerja "/>
      <sheetName val=" 2. stopnja - razpis"/>
      <sheetName val="3. stopnja razpis"/>
      <sheetName val="predlog novega ŠP"/>
      <sheetName val="spustni seznam"/>
      <sheetName val="Podaljšanje AK ŠP"/>
    </sheetNames>
    <sheetDataSet>
      <sheetData sheetId="0"/>
      <sheetData sheetId="1"/>
      <sheetData sheetId="2"/>
      <sheetData sheetId="3"/>
      <sheetData sheetId="4"/>
      <sheetData sheetId="5"/>
      <sheetData sheetId="6">
        <row r="2">
          <cell r="A2" t="str">
            <v>1. stopnja</v>
          </cell>
          <cell r="B2" t="str">
            <v>visokošolski študijski program</v>
          </cell>
          <cell r="C2" t="str">
            <v>enodisciplinarni</v>
          </cell>
          <cell r="D2" t="str">
            <v>DA</v>
          </cell>
          <cell r="E2" t="str">
            <v>NI POTREBNIH DODATNIH SREDSTEV ZA IZVAJANJE</v>
          </cell>
          <cell r="F2" t="str">
            <v>ŠOLNINA</v>
          </cell>
          <cell r="G2" t="str">
            <v>NI DODATNIH ZAPOSLITEV</v>
          </cell>
        </row>
        <row r="3">
          <cell r="A3" t="str">
            <v>2. stopnja</v>
          </cell>
          <cell r="B3" t="str">
            <v>univerzitetni študijski program</v>
          </cell>
          <cell r="C3" t="str">
            <v>dvodisciplinarni</v>
          </cell>
          <cell r="D3" t="str">
            <v>NE</v>
          </cell>
          <cell r="E3" t="str">
            <v>SO POTREBNA DODATNA SREDSTVA ZA IZAJANJE</v>
          </cell>
          <cell r="F3" t="str">
            <v>SREDSTVA PRORAČUNA</v>
          </cell>
          <cell r="G3" t="str">
            <v>SO DODATNE ZAPOSLITVE</v>
          </cell>
        </row>
        <row r="4">
          <cell r="A4" t="str">
            <v>3. stopnja</v>
          </cell>
          <cell r="B4" t="str">
            <v>enovit magistrski program</v>
          </cell>
          <cell r="C4" t="str">
            <v>interdisciplinarni</v>
          </cell>
          <cell r="F4" t="str">
            <v>EU SREDSTVA</v>
          </cell>
        </row>
        <row r="5">
          <cell r="B5" t="str">
            <v>magistrski program</v>
          </cell>
          <cell r="F5" t="str">
            <v>DRUGI VIRI</v>
          </cell>
        </row>
        <row r="6">
          <cell r="B6" t="str">
            <v>doktorski program</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ila"/>
      <sheetName val="PREDGOVOR"/>
      <sheetName val="štud.programi"/>
      <sheetName val="VPIS"/>
      <sheetName val="posebni status"/>
      <sheetName val="diplomanti"/>
      <sheetName val="vseživljensko_učenje"/>
      <sheetName val="notranja izbir."/>
      <sheetName val="mobilnost zaposl."/>
      <sheetName val="mednarodna štud."/>
      <sheetName val="KNJIŽNICA"/>
      <sheetName val="tutorstvo"/>
      <sheetName val="skrb za slovenščino -FF"/>
      <sheetName val="raziskovalna"/>
      <sheetName val="spustni seznami"/>
      <sheetName val="študijski programi"/>
      <sheetName val="Projekti"/>
      <sheetName val="MIZKŠ"/>
      <sheetName val="MIZKŠ-trajanje štud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E2" t="str">
            <v>VISOKOŠOLSKI STROKOVNI PROGRAM</v>
          </cell>
          <cell r="H2" t="str">
            <v>VODJA/KOORDINATOR</v>
          </cell>
        </row>
        <row r="3">
          <cell r="E3" t="str">
            <v>UNIVERZITETNI PROGRAM</v>
          </cell>
          <cell r="H3" t="str">
            <v>PARTNER</v>
          </cell>
        </row>
        <row r="4">
          <cell r="E4" t="str">
            <v>/</v>
          </cell>
        </row>
      </sheetData>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7" zoomScaleNormal="100" workbookViewId="0">
      <selection activeCell="Q37" sqref="Q37"/>
    </sheetView>
  </sheetViews>
  <sheetFormatPr defaultRowHeight="15" x14ac:dyDescent="0.25"/>
  <sheetData/>
  <pageMargins left="0.70866141732283472" right="0.70866141732283472" top="0.74803149606299213" bottom="0.74803149606299213" header="0.31496062992125984" footer="0.31496062992125984"/>
  <pageSetup paperSize="9" scale="7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showZeros="0" topLeftCell="A7" zoomScale="90" zoomScaleNormal="90" workbookViewId="0">
      <selection activeCell="H15" sqref="H15"/>
    </sheetView>
  </sheetViews>
  <sheetFormatPr defaultColWidth="9.140625" defaultRowHeight="15" x14ac:dyDescent="0.25"/>
  <cols>
    <col min="1" max="1" width="22.42578125" style="90" customWidth="1"/>
    <col min="2" max="2" width="30.7109375" style="90" customWidth="1"/>
    <col min="3" max="3" width="21.140625" style="90" customWidth="1"/>
    <col min="4" max="4" width="25.7109375" style="90" customWidth="1"/>
    <col min="5" max="5" width="23" style="90" customWidth="1"/>
    <col min="6" max="6" width="1.28515625" style="90" customWidth="1"/>
    <col min="7" max="7" width="17.7109375" style="90" customWidth="1"/>
    <col min="8" max="9" width="24.28515625" style="90" customWidth="1"/>
    <col min="10" max="16384" width="9.140625" style="90"/>
  </cols>
  <sheetData>
    <row r="1" spans="1:9" ht="127.5" customHeight="1" x14ac:dyDescent="0.25">
      <c r="A1" s="166" t="s">
        <v>0</v>
      </c>
      <c r="B1" s="167">
        <f>programi!A2</f>
        <v>0</v>
      </c>
      <c r="C1" s="167"/>
      <c r="D1" s="89"/>
      <c r="E1" s="89"/>
      <c r="F1" s="89"/>
      <c r="G1" s="89"/>
      <c r="H1" s="89"/>
      <c r="I1" s="89"/>
    </row>
    <row r="2" spans="1:9" x14ac:dyDescent="0.25">
      <c r="A2" s="34" t="s">
        <v>55</v>
      </c>
      <c r="B2" s="35" t="s">
        <v>56</v>
      </c>
      <c r="C2" s="160">
        <v>2018</v>
      </c>
      <c r="D2" s="86">
        <v>2018</v>
      </c>
      <c r="E2" s="86">
        <v>2018</v>
      </c>
      <c r="F2" s="38"/>
      <c r="G2" s="162">
        <v>2019</v>
      </c>
      <c r="H2" s="87">
        <v>2019</v>
      </c>
      <c r="I2" s="87">
        <v>2019</v>
      </c>
    </row>
    <row r="3" spans="1:9" s="91" customFormat="1" ht="46.5" x14ac:dyDescent="0.35">
      <c r="A3" s="36" t="s">
        <v>57</v>
      </c>
      <c r="B3" s="37"/>
      <c r="C3" s="161" t="s">
        <v>148</v>
      </c>
      <c r="D3" s="31" t="s">
        <v>58</v>
      </c>
      <c r="E3" s="31" t="s">
        <v>59</v>
      </c>
      <c r="F3" s="39"/>
      <c r="G3" s="163" t="s">
        <v>148</v>
      </c>
      <c r="H3" s="31" t="s">
        <v>58</v>
      </c>
      <c r="I3" s="31" t="s">
        <v>59</v>
      </c>
    </row>
    <row r="4" spans="1:9" ht="25.5" x14ac:dyDescent="0.25">
      <c r="A4" s="34" t="s">
        <v>118</v>
      </c>
      <c r="B4" s="37" t="s">
        <v>69</v>
      </c>
      <c r="C4" s="165">
        <v>1</v>
      </c>
      <c r="D4" s="32" t="s">
        <v>199</v>
      </c>
      <c r="E4" s="32">
        <v>0</v>
      </c>
      <c r="F4" s="92"/>
      <c r="G4" s="164">
        <v>1</v>
      </c>
      <c r="H4" s="32" t="s">
        <v>199</v>
      </c>
      <c r="I4" s="32">
        <v>0</v>
      </c>
    </row>
    <row r="5" spans="1:9" ht="23.25" customHeight="1" x14ac:dyDescent="0.25">
      <c r="A5" s="34" t="s">
        <v>119</v>
      </c>
      <c r="B5" s="37" t="s">
        <v>69</v>
      </c>
      <c r="C5" s="165">
        <f t="shared" ref="C5:C18" si="0">SUM(D5:E5)</f>
        <v>0</v>
      </c>
      <c r="D5" s="159"/>
      <c r="E5" s="159"/>
      <c r="F5" s="92"/>
      <c r="G5" s="164">
        <f t="shared" ref="G5:G18" si="1">H5+I5</f>
        <v>0</v>
      </c>
      <c r="H5" s="32"/>
      <c r="I5" s="32"/>
    </row>
    <row r="6" spans="1:9" ht="25.5" x14ac:dyDescent="0.25">
      <c r="A6" s="34" t="s">
        <v>120</v>
      </c>
      <c r="B6" s="37" t="s">
        <v>70</v>
      </c>
      <c r="C6" s="165">
        <f t="shared" si="0"/>
        <v>0</v>
      </c>
      <c r="D6" s="159"/>
      <c r="E6" s="159"/>
      <c r="F6" s="92"/>
      <c r="G6" s="164">
        <f t="shared" si="1"/>
        <v>0</v>
      </c>
      <c r="H6" s="32"/>
      <c r="I6" s="32"/>
    </row>
    <row r="7" spans="1:9" x14ac:dyDescent="0.25">
      <c r="A7" s="34" t="s">
        <v>121</v>
      </c>
      <c r="B7" s="37" t="s">
        <v>60</v>
      </c>
      <c r="C7" s="165">
        <f t="shared" si="0"/>
        <v>0</v>
      </c>
      <c r="D7" s="159"/>
      <c r="E7" s="159"/>
      <c r="F7" s="92"/>
      <c r="G7" s="164">
        <f t="shared" si="1"/>
        <v>0</v>
      </c>
      <c r="H7" s="159"/>
      <c r="I7" s="159"/>
    </row>
    <row r="8" spans="1:9" ht="25.5" x14ac:dyDescent="0.25">
      <c r="A8" s="34" t="s">
        <v>122</v>
      </c>
      <c r="B8" s="35" t="s">
        <v>71</v>
      </c>
      <c r="C8" s="165">
        <f t="shared" si="0"/>
        <v>0</v>
      </c>
      <c r="D8" s="159"/>
      <c r="E8" s="159"/>
      <c r="F8" s="92"/>
      <c r="G8" s="164">
        <f t="shared" si="1"/>
        <v>0</v>
      </c>
      <c r="H8" s="159"/>
      <c r="I8" s="159"/>
    </row>
    <row r="9" spans="1:9" ht="25.5" x14ac:dyDescent="0.25">
      <c r="A9" s="34" t="s">
        <v>123</v>
      </c>
      <c r="B9" s="35" t="s">
        <v>72</v>
      </c>
      <c r="C9" s="165">
        <f t="shared" si="0"/>
        <v>0</v>
      </c>
      <c r="D9" s="159"/>
      <c r="E9" s="159"/>
      <c r="F9" s="92"/>
      <c r="G9" s="164">
        <f t="shared" si="1"/>
        <v>0</v>
      </c>
      <c r="H9" s="159"/>
      <c r="I9" s="159"/>
    </row>
    <row r="10" spans="1:9" ht="38.25" x14ac:dyDescent="0.25">
      <c r="A10" s="34" t="s">
        <v>124</v>
      </c>
      <c r="B10" s="35" t="s">
        <v>61</v>
      </c>
      <c r="C10" s="165">
        <f t="shared" si="0"/>
        <v>0</v>
      </c>
      <c r="D10" s="159"/>
      <c r="E10" s="159"/>
      <c r="F10" s="92"/>
      <c r="G10" s="164">
        <f t="shared" si="1"/>
        <v>0</v>
      </c>
      <c r="H10" s="159"/>
      <c r="I10" s="159"/>
    </row>
    <row r="11" spans="1:9" ht="102" x14ac:dyDescent="0.25">
      <c r="A11" s="34" t="s">
        <v>125</v>
      </c>
      <c r="B11" s="35" t="s">
        <v>62</v>
      </c>
      <c r="C11" s="165">
        <v>5</v>
      </c>
      <c r="D11" s="159" t="s">
        <v>200</v>
      </c>
      <c r="E11" s="159" t="s">
        <v>201</v>
      </c>
      <c r="F11" s="93"/>
      <c r="G11" s="164">
        <v>5</v>
      </c>
      <c r="H11" s="159" t="s">
        <v>200</v>
      </c>
      <c r="I11" s="159" t="s">
        <v>201</v>
      </c>
    </row>
    <row r="12" spans="1:9" ht="102" x14ac:dyDescent="0.25">
      <c r="A12" s="34" t="s">
        <v>126</v>
      </c>
      <c r="B12" s="35" t="s">
        <v>62</v>
      </c>
      <c r="C12" s="165">
        <v>1</v>
      </c>
      <c r="D12" s="159" t="s">
        <v>202</v>
      </c>
      <c r="E12" s="159"/>
      <c r="F12" s="93"/>
      <c r="G12" s="164"/>
      <c r="H12" s="159"/>
      <c r="I12" s="159"/>
    </row>
    <row r="13" spans="1:9" ht="38.25" x14ac:dyDescent="0.25">
      <c r="A13" s="143" t="s">
        <v>133</v>
      </c>
      <c r="B13" s="144" t="s">
        <v>134</v>
      </c>
      <c r="C13" s="165">
        <f t="shared" si="0"/>
        <v>0</v>
      </c>
      <c r="D13" s="159"/>
      <c r="E13" s="159"/>
      <c r="F13" s="93"/>
      <c r="G13" s="164">
        <f t="shared" si="1"/>
        <v>0</v>
      </c>
      <c r="H13" s="33"/>
      <c r="I13" s="33"/>
    </row>
    <row r="14" spans="1:9" ht="25.5" x14ac:dyDescent="0.25">
      <c r="A14" s="143" t="s">
        <v>135</v>
      </c>
      <c r="B14" s="144" t="s">
        <v>63</v>
      </c>
      <c r="C14" s="165">
        <f t="shared" si="0"/>
        <v>0</v>
      </c>
      <c r="D14" s="159"/>
      <c r="E14" s="159"/>
      <c r="F14" s="93"/>
      <c r="G14" s="164">
        <f t="shared" si="1"/>
        <v>0</v>
      </c>
      <c r="H14" s="33"/>
      <c r="I14" s="33"/>
    </row>
    <row r="15" spans="1:9" ht="52.5" customHeight="1" x14ac:dyDescent="0.25">
      <c r="A15" s="143" t="s">
        <v>136</v>
      </c>
      <c r="B15" s="144" t="s">
        <v>137</v>
      </c>
      <c r="C15" s="165">
        <v>1</v>
      </c>
      <c r="D15" s="159" t="s">
        <v>203</v>
      </c>
      <c r="E15" s="159"/>
      <c r="F15" s="93"/>
      <c r="G15" s="164">
        <v>1</v>
      </c>
      <c r="H15" s="33" t="s">
        <v>203</v>
      </c>
      <c r="I15" s="33"/>
    </row>
    <row r="16" spans="1:9" ht="25.5" x14ac:dyDescent="0.25">
      <c r="A16" s="143" t="s">
        <v>138</v>
      </c>
      <c r="B16" s="144" t="s">
        <v>63</v>
      </c>
      <c r="C16" s="165">
        <f t="shared" si="0"/>
        <v>0</v>
      </c>
      <c r="D16" s="159"/>
      <c r="E16" s="159"/>
      <c r="F16" s="94"/>
      <c r="G16" s="164">
        <f t="shared" si="1"/>
        <v>0</v>
      </c>
      <c r="H16" s="88"/>
      <c r="I16" s="88"/>
    </row>
    <row r="17" spans="1:9" ht="35.25" customHeight="1" x14ac:dyDescent="0.25">
      <c r="A17" s="145" t="s">
        <v>139</v>
      </c>
      <c r="B17" s="146" t="s">
        <v>140</v>
      </c>
      <c r="C17" s="165">
        <f t="shared" si="0"/>
        <v>0</v>
      </c>
      <c r="D17" s="159"/>
      <c r="E17" s="159"/>
      <c r="F17" s="94"/>
      <c r="G17" s="164">
        <f t="shared" si="1"/>
        <v>0</v>
      </c>
      <c r="H17" s="142"/>
      <c r="I17" s="142"/>
    </row>
    <row r="18" spans="1:9" ht="38.25" x14ac:dyDescent="0.25">
      <c r="A18" s="143" t="s">
        <v>141</v>
      </c>
      <c r="B18" s="147" t="s">
        <v>142</v>
      </c>
      <c r="C18" s="165">
        <f t="shared" si="0"/>
        <v>0</v>
      </c>
      <c r="D18" s="159"/>
      <c r="E18" s="159"/>
      <c r="F18" s="94"/>
      <c r="G18" s="164">
        <f t="shared" si="1"/>
        <v>0</v>
      </c>
      <c r="H18" s="142"/>
      <c r="I18" s="142"/>
    </row>
    <row r="19" spans="1:9" x14ac:dyDescent="0.25">
      <c r="B19" s="95"/>
      <c r="C19" s="95"/>
    </row>
  </sheetData>
  <pageMargins left="0.70866141732283472" right="0.70866141732283472" top="0.74803149606299213" bottom="0.74803149606299213" header="0.31496062992125984" footer="0.31496062992125984"/>
  <pageSetup paperSize="9" scale="45" orientation="portrait"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110" zoomScaleNormal="110" workbookViewId="0">
      <selection activeCell="I10" sqref="I10"/>
    </sheetView>
  </sheetViews>
  <sheetFormatPr defaultColWidth="9.140625" defaultRowHeight="15" x14ac:dyDescent="0.25"/>
  <cols>
    <col min="1" max="1" width="75.85546875" style="1" customWidth="1"/>
    <col min="2" max="4" width="13.85546875" style="56" customWidth="1"/>
    <col min="5" max="5" width="15.7109375" style="56" customWidth="1"/>
    <col min="6" max="6" width="1.5703125" style="1" customWidth="1"/>
    <col min="7" max="10" width="12.42578125" style="56" customWidth="1"/>
    <col min="11" max="11" width="33.140625" style="1" customWidth="1"/>
    <col min="12" max="16384" width="9.140625" style="1"/>
  </cols>
  <sheetData>
    <row r="1" spans="1:11" ht="64.5" customHeight="1" x14ac:dyDescent="0.25">
      <c r="A1" s="34" t="s">
        <v>0</v>
      </c>
      <c r="B1" s="96">
        <f>programi!$A$2</f>
        <v>0</v>
      </c>
      <c r="C1" s="96">
        <f>programi!$A$2</f>
        <v>0</v>
      </c>
      <c r="D1" s="96">
        <f>programi!$A$2</f>
        <v>0</v>
      </c>
      <c r="E1" s="96"/>
      <c r="F1" s="101"/>
      <c r="G1" s="96">
        <f>programi!$A$2</f>
        <v>0</v>
      </c>
      <c r="H1" s="96">
        <f>programi!$A$2</f>
        <v>0</v>
      </c>
      <c r="I1" s="96">
        <f>programi!$A$2</f>
        <v>0</v>
      </c>
      <c r="J1" s="96"/>
    </row>
    <row r="2" spans="1:11" x14ac:dyDescent="0.25">
      <c r="A2" s="34" t="s">
        <v>54</v>
      </c>
      <c r="B2" s="105">
        <v>2018</v>
      </c>
      <c r="C2" s="105">
        <v>2018</v>
      </c>
      <c r="D2" s="105">
        <v>2018</v>
      </c>
      <c r="E2" s="105">
        <v>2018</v>
      </c>
      <c r="F2" s="102"/>
      <c r="G2" s="105">
        <v>2019</v>
      </c>
      <c r="H2" s="105">
        <v>2019</v>
      </c>
      <c r="I2" s="105">
        <v>2019</v>
      </c>
      <c r="J2" s="105">
        <v>2019</v>
      </c>
    </row>
    <row r="3" spans="1:11" x14ac:dyDescent="0.25">
      <c r="A3" s="34" t="s">
        <v>66</v>
      </c>
      <c r="B3" s="98" t="s">
        <v>147</v>
      </c>
      <c r="C3" s="98" t="s">
        <v>147</v>
      </c>
      <c r="D3" s="98" t="s">
        <v>147</v>
      </c>
      <c r="E3" s="98" t="s">
        <v>147</v>
      </c>
      <c r="F3" s="103"/>
      <c r="G3" s="98" t="s">
        <v>150</v>
      </c>
      <c r="H3" s="98" t="s">
        <v>150</v>
      </c>
      <c r="I3" s="98" t="s">
        <v>150</v>
      </c>
      <c r="J3" s="98" t="s">
        <v>150</v>
      </c>
    </row>
    <row r="4" spans="1:11" ht="28.5" x14ac:dyDescent="0.25">
      <c r="A4" s="34" t="s">
        <v>64</v>
      </c>
      <c r="B4" s="97" t="s">
        <v>104</v>
      </c>
      <c r="C4" s="98" t="s">
        <v>105</v>
      </c>
      <c r="D4" s="97" t="s">
        <v>19</v>
      </c>
      <c r="E4" s="97" t="s">
        <v>103</v>
      </c>
      <c r="F4" s="102"/>
      <c r="G4" s="97" t="s">
        <v>104</v>
      </c>
      <c r="H4" s="98" t="s">
        <v>105</v>
      </c>
      <c r="I4" s="98" t="s">
        <v>19</v>
      </c>
      <c r="J4" s="98" t="s">
        <v>103</v>
      </c>
    </row>
    <row r="5" spans="1:11" ht="25.5" x14ac:dyDescent="0.25">
      <c r="A5" s="34" t="s">
        <v>111</v>
      </c>
      <c r="B5" s="121">
        <v>9</v>
      </c>
      <c r="C5" s="120">
        <v>5</v>
      </c>
      <c r="D5" s="121">
        <v>3</v>
      </c>
      <c r="E5" s="100">
        <f>SUM(B5:D5)</f>
        <v>17</v>
      </c>
      <c r="F5" s="104"/>
      <c r="G5" s="121">
        <v>7</v>
      </c>
      <c r="H5" s="120">
        <v>5</v>
      </c>
      <c r="I5" s="121">
        <v>1</v>
      </c>
      <c r="J5" s="100">
        <f>SUM(G5:I5)</f>
        <v>13</v>
      </c>
    </row>
    <row r="6" spans="1:11" ht="25.5" x14ac:dyDescent="0.25">
      <c r="A6" s="34" t="s">
        <v>112</v>
      </c>
      <c r="B6" s="121">
        <v>1</v>
      </c>
      <c r="C6" s="120">
        <v>3</v>
      </c>
      <c r="D6" s="121">
        <v>0</v>
      </c>
      <c r="E6" s="99">
        <f t="shared" ref="E6:E14" si="0">SUM(B6:D6)</f>
        <v>4</v>
      </c>
      <c r="F6" s="104"/>
      <c r="G6" s="121">
        <v>1</v>
      </c>
      <c r="H6" s="120">
        <v>3</v>
      </c>
      <c r="I6" s="121">
        <v>0</v>
      </c>
      <c r="J6" s="100">
        <f t="shared" ref="J6:J14" si="1">SUM(G6:I6)</f>
        <v>4</v>
      </c>
    </row>
    <row r="7" spans="1:11" ht="25.5" x14ac:dyDescent="0.25">
      <c r="A7" s="34" t="s">
        <v>127</v>
      </c>
      <c r="B7" s="121">
        <v>1</v>
      </c>
      <c r="C7" s="120">
        <v>1</v>
      </c>
      <c r="D7" s="121">
        <v>1</v>
      </c>
      <c r="E7" s="99">
        <f t="shared" si="0"/>
        <v>3</v>
      </c>
      <c r="F7" s="104"/>
      <c r="G7" s="121">
        <v>1</v>
      </c>
      <c r="H7" s="120">
        <v>1</v>
      </c>
      <c r="I7" s="121">
        <v>1</v>
      </c>
      <c r="J7" s="100">
        <f t="shared" si="1"/>
        <v>3</v>
      </c>
      <c r="K7" s="28"/>
    </row>
    <row r="8" spans="1:11" ht="25.5" x14ac:dyDescent="0.25">
      <c r="A8" s="34" t="s">
        <v>113</v>
      </c>
      <c r="B8" s="120">
        <v>0</v>
      </c>
      <c r="C8" s="121">
        <v>0</v>
      </c>
      <c r="D8" s="120">
        <v>0</v>
      </c>
      <c r="E8" s="99">
        <f t="shared" si="0"/>
        <v>0</v>
      </c>
      <c r="F8" s="104"/>
      <c r="G8" s="121">
        <v>0</v>
      </c>
      <c r="H8" s="120">
        <v>0</v>
      </c>
      <c r="I8" s="121">
        <v>0</v>
      </c>
      <c r="J8" s="100">
        <f t="shared" si="1"/>
        <v>0</v>
      </c>
    </row>
    <row r="9" spans="1:11" ht="25.5" x14ac:dyDescent="0.25">
      <c r="A9" s="34" t="s">
        <v>114</v>
      </c>
      <c r="B9" s="120">
        <v>0</v>
      </c>
      <c r="C9" s="121">
        <v>1</v>
      </c>
      <c r="D9" s="120">
        <v>1</v>
      </c>
      <c r="E9" s="99">
        <f>SUM(B9:D9)</f>
        <v>2</v>
      </c>
      <c r="F9" s="104"/>
      <c r="G9" s="121">
        <v>0</v>
      </c>
      <c r="H9" s="120">
        <v>1</v>
      </c>
      <c r="I9" s="121">
        <v>1</v>
      </c>
      <c r="J9" s="100">
        <f t="shared" si="1"/>
        <v>2</v>
      </c>
    </row>
    <row r="10" spans="1:11" ht="38.25" x14ac:dyDescent="0.25">
      <c r="A10" s="34" t="s">
        <v>191</v>
      </c>
      <c r="B10" s="120">
        <v>0</v>
      </c>
      <c r="C10" s="121">
        <v>0</v>
      </c>
      <c r="D10" s="120">
        <v>0</v>
      </c>
      <c r="E10" s="99">
        <f t="shared" si="0"/>
        <v>0</v>
      </c>
      <c r="F10" s="104"/>
      <c r="G10" s="121">
        <v>0</v>
      </c>
      <c r="H10" s="120">
        <v>0</v>
      </c>
      <c r="I10" s="121">
        <v>0</v>
      </c>
      <c r="J10" s="100">
        <f t="shared" si="1"/>
        <v>0</v>
      </c>
    </row>
    <row r="11" spans="1:11" ht="25.5" x14ac:dyDescent="0.25">
      <c r="A11" s="34" t="s">
        <v>115</v>
      </c>
      <c r="B11" s="120">
        <v>3</v>
      </c>
      <c r="C11" s="121">
        <v>0</v>
      </c>
      <c r="D11" s="120">
        <v>0</v>
      </c>
      <c r="E11" s="99">
        <f t="shared" si="0"/>
        <v>3</v>
      </c>
      <c r="F11" s="104"/>
      <c r="G11" s="121">
        <v>3</v>
      </c>
      <c r="H11" s="120">
        <v>0</v>
      </c>
      <c r="I11" s="121">
        <v>0</v>
      </c>
      <c r="J11" s="100">
        <f t="shared" si="1"/>
        <v>3</v>
      </c>
    </row>
    <row r="12" spans="1:11" ht="25.5" x14ac:dyDescent="0.25">
      <c r="A12" s="34" t="s">
        <v>116</v>
      </c>
      <c r="B12" s="120">
        <v>0</v>
      </c>
      <c r="C12" s="121">
        <v>0</v>
      </c>
      <c r="D12" s="120"/>
      <c r="E12" s="99">
        <f t="shared" si="0"/>
        <v>0</v>
      </c>
      <c r="F12" s="104"/>
      <c r="G12" s="121">
        <v>0</v>
      </c>
      <c r="H12" s="120">
        <v>0</v>
      </c>
      <c r="I12" s="121">
        <v>0</v>
      </c>
      <c r="J12" s="100">
        <f t="shared" si="1"/>
        <v>0</v>
      </c>
    </row>
    <row r="13" spans="1:11" ht="25.5" x14ac:dyDescent="0.25">
      <c r="A13" s="34" t="s">
        <v>117</v>
      </c>
      <c r="B13" s="120">
        <v>0</v>
      </c>
      <c r="C13" s="121">
        <v>0</v>
      </c>
      <c r="D13" s="120">
        <v>0</v>
      </c>
      <c r="E13" s="99">
        <f t="shared" si="0"/>
        <v>0</v>
      </c>
      <c r="F13" s="104"/>
      <c r="G13" s="121">
        <v>0</v>
      </c>
      <c r="H13" s="120">
        <v>0</v>
      </c>
      <c r="I13" s="121">
        <v>0</v>
      </c>
      <c r="J13" s="100">
        <f t="shared" si="1"/>
        <v>0</v>
      </c>
    </row>
    <row r="14" spans="1:11" ht="38.25" x14ac:dyDescent="0.25">
      <c r="A14" s="34" t="s">
        <v>65</v>
      </c>
      <c r="B14" s="120">
        <v>4</v>
      </c>
      <c r="C14" s="121">
        <v>0</v>
      </c>
      <c r="D14" s="120">
        <v>0</v>
      </c>
      <c r="E14" s="99">
        <f t="shared" si="0"/>
        <v>4</v>
      </c>
      <c r="F14" s="104"/>
      <c r="G14" s="121">
        <v>4</v>
      </c>
      <c r="H14" s="120">
        <v>0</v>
      </c>
      <c r="I14" s="121">
        <v>0</v>
      </c>
      <c r="J14" s="100">
        <f t="shared" si="1"/>
        <v>4</v>
      </c>
    </row>
  </sheetData>
  <pageMargins left="0.70866141732283472" right="0.70866141732283472" top="0.74803149606299213" bottom="0.74803149606299213" header="0.31496062992125984" footer="0.31496062992125984"/>
  <pageSetup paperSize="9" scale="71" orientation="landscape"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zoomScaleNormal="100" workbookViewId="0">
      <selection activeCell="C3" sqref="C3"/>
    </sheetView>
  </sheetViews>
  <sheetFormatPr defaultRowHeight="15" x14ac:dyDescent="0.25"/>
  <cols>
    <col min="1" max="1" width="62.7109375" customWidth="1"/>
    <col min="2" max="2" width="23.140625" style="27" customWidth="1"/>
    <col min="3" max="3" width="27.7109375" style="27" customWidth="1"/>
  </cols>
  <sheetData>
    <row r="1" spans="1:3" ht="80.25" customHeight="1" x14ac:dyDescent="0.25">
      <c r="A1" s="22" t="s">
        <v>0</v>
      </c>
      <c r="B1" s="123" t="s">
        <v>5</v>
      </c>
      <c r="C1" s="123" t="s">
        <v>5</v>
      </c>
    </row>
    <row r="2" spans="1:3" ht="15.75" thickBot="1" x14ac:dyDescent="0.3">
      <c r="A2" s="23" t="s">
        <v>16</v>
      </c>
      <c r="B2" s="123">
        <v>2018</v>
      </c>
      <c r="C2" s="123">
        <v>2019</v>
      </c>
    </row>
    <row r="3" spans="1:3" ht="15.75" thickTop="1" x14ac:dyDescent="0.25">
      <c r="A3" s="24" t="s">
        <v>6</v>
      </c>
      <c r="B3" s="26"/>
      <c r="C3" s="122"/>
    </row>
    <row r="4" spans="1:3" x14ac:dyDescent="0.25">
      <c r="A4" s="25" t="s">
        <v>7</v>
      </c>
      <c r="B4" s="26"/>
      <c r="C4" s="122"/>
    </row>
    <row r="5" spans="1:3" ht="29.25" x14ac:dyDescent="0.25">
      <c r="A5" s="25" t="s">
        <v>8</v>
      </c>
      <c r="B5" s="26"/>
      <c r="C5" s="122"/>
    </row>
    <row r="6" spans="1:3" x14ac:dyDescent="0.25">
      <c r="A6" s="25" t="s">
        <v>9</v>
      </c>
      <c r="B6" s="26"/>
      <c r="C6" s="122"/>
    </row>
    <row r="7" spans="1:3" x14ac:dyDescent="0.25">
      <c r="A7" s="25" t="s">
        <v>10</v>
      </c>
      <c r="B7" s="26"/>
      <c r="C7" s="122"/>
    </row>
    <row r="8" spans="1:3" ht="29.25" x14ac:dyDescent="0.25">
      <c r="A8" s="25" t="s">
        <v>11</v>
      </c>
      <c r="B8" s="26"/>
      <c r="C8" s="122"/>
    </row>
    <row r="9" spans="1:3" x14ac:dyDescent="0.25">
      <c r="A9" s="25" t="s">
        <v>12</v>
      </c>
      <c r="B9" s="26"/>
      <c r="C9" s="122"/>
    </row>
    <row r="10" spans="1:3" x14ac:dyDescent="0.25">
      <c r="A10" s="25" t="s">
        <v>13</v>
      </c>
      <c r="B10" s="26"/>
      <c r="C10" s="122"/>
    </row>
    <row r="11" spans="1:3" ht="29.25" x14ac:dyDescent="0.25">
      <c r="A11" s="25" t="s">
        <v>14</v>
      </c>
      <c r="B11" s="26"/>
      <c r="C11" s="122"/>
    </row>
    <row r="12" spans="1:3" ht="29.25" x14ac:dyDescent="0.25">
      <c r="A12" s="25" t="s">
        <v>15</v>
      </c>
      <c r="B12" s="26"/>
      <c r="C12" s="122"/>
    </row>
  </sheetData>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election activeCell="E7" sqref="E7"/>
    </sheetView>
  </sheetViews>
  <sheetFormatPr defaultColWidth="50" defaultRowHeight="15" x14ac:dyDescent="0.25"/>
  <sheetData>
    <row r="1" spans="1:2" x14ac:dyDescent="0.25">
      <c r="A1" s="170" t="s">
        <v>0</v>
      </c>
      <c r="B1" s="171"/>
    </row>
    <row r="2" spans="1:2" x14ac:dyDescent="0.25">
      <c r="A2" s="170" t="s">
        <v>171</v>
      </c>
      <c r="B2" s="171"/>
    </row>
    <row r="3" spans="1:2" x14ac:dyDescent="0.25">
      <c r="A3" s="170" t="s">
        <v>172</v>
      </c>
      <c r="B3" s="171"/>
    </row>
    <row r="4" spans="1:2" x14ac:dyDescent="0.25">
      <c r="A4" s="170" t="s">
        <v>173</v>
      </c>
      <c r="B4" s="171"/>
    </row>
    <row r="5" spans="1:2" x14ac:dyDescent="0.25">
      <c r="A5" s="170" t="s">
        <v>174</v>
      </c>
      <c r="B5" s="171"/>
    </row>
    <row r="6" spans="1:2" x14ac:dyDescent="0.25">
      <c r="A6" s="172" t="s">
        <v>175</v>
      </c>
      <c r="B6" s="171"/>
    </row>
    <row r="7" spans="1:2" x14ac:dyDescent="0.25">
      <c r="A7" s="172" t="s">
        <v>176</v>
      </c>
      <c r="B7" s="171"/>
    </row>
    <row r="8" spans="1:2" x14ac:dyDescent="0.25">
      <c r="A8" s="170" t="s">
        <v>177</v>
      </c>
      <c r="B8" s="171"/>
    </row>
    <row r="9" spans="1:2" x14ac:dyDescent="0.25">
      <c r="A9" s="170" t="s">
        <v>178</v>
      </c>
      <c r="B9" s="171"/>
    </row>
    <row r="10" spans="1:2" ht="30" x14ac:dyDescent="0.25">
      <c r="A10" s="170" t="s">
        <v>179</v>
      </c>
      <c r="B10" s="171"/>
    </row>
    <row r="11" spans="1:2" x14ac:dyDescent="0.25">
      <c r="A11" s="170" t="s">
        <v>192</v>
      </c>
      <c r="B11" s="171"/>
    </row>
    <row r="12" spans="1:2" ht="45" x14ac:dyDescent="0.25">
      <c r="A12" s="170" t="s">
        <v>180</v>
      </c>
      <c r="B12" s="171"/>
    </row>
    <row r="13" spans="1:2" ht="30" x14ac:dyDescent="0.25">
      <c r="A13" s="170" t="s">
        <v>181</v>
      </c>
      <c r="B13" s="171"/>
    </row>
    <row r="14" spans="1:2" ht="30" x14ac:dyDescent="0.25">
      <c r="A14" s="170" t="s">
        <v>182</v>
      </c>
      <c r="B14" s="171"/>
    </row>
    <row r="15" spans="1:2" ht="30" x14ac:dyDescent="0.25">
      <c r="A15" s="170" t="s">
        <v>183</v>
      </c>
      <c r="B15" s="171"/>
    </row>
    <row r="16" spans="1:2" ht="30" x14ac:dyDescent="0.25">
      <c r="A16" s="170" t="s">
        <v>184</v>
      </c>
      <c r="B16" s="171"/>
    </row>
    <row r="17" spans="1:2" x14ac:dyDescent="0.25">
      <c r="A17" s="170" t="s">
        <v>185</v>
      </c>
      <c r="B17" s="171"/>
    </row>
    <row r="18" spans="1:2" ht="30" x14ac:dyDescent="0.25">
      <c r="A18" s="170" t="s">
        <v>186</v>
      </c>
      <c r="B18" s="171"/>
    </row>
    <row r="19" spans="1:2" ht="30" x14ac:dyDescent="0.25">
      <c r="A19" s="170" t="s">
        <v>187</v>
      </c>
      <c r="B19" s="171"/>
    </row>
  </sheetData>
  <dataValidations count="7">
    <dataValidation type="list" allowBlank="1" showInputMessage="1" showErrorMessage="1" sqref="B3">
      <formula1>stopnja</formula1>
    </dataValidation>
    <dataValidation type="list" allowBlank="1" showInputMessage="1" showErrorMessage="1" sqref="B4">
      <formula1>vrsta</formula1>
    </dataValidation>
    <dataValidation type="list" allowBlank="1" showInputMessage="1" showErrorMessage="1" sqref="B9">
      <formula1>dis</formula1>
    </dataValidation>
    <dataValidation type="list" allowBlank="1" showInputMessage="1" showErrorMessage="1" sqref="B12 B14 B19">
      <formula1>odgo</formula1>
    </dataValidation>
    <dataValidation type="list" allowBlank="1" showInputMessage="1" showErrorMessage="1" sqref="B16">
      <formula1>sredstva</formula1>
    </dataValidation>
    <dataValidation type="list" allowBlank="1" showInputMessage="1" showErrorMessage="1" sqref="B17">
      <formula1>vir</formula1>
    </dataValidation>
    <dataValidation type="list" allowBlank="1" showInputMessage="1" showErrorMessage="1" sqref="B18">
      <formula1>kader</formula1>
    </dataValidation>
  </dataValidations>
  <pageMargins left="0.70866141732283472" right="0.70866141732283472"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workbookViewId="0">
      <selection activeCell="A2" sqref="A2:A27"/>
    </sheetView>
  </sheetViews>
  <sheetFormatPr defaultRowHeight="15" x14ac:dyDescent="0.25"/>
  <sheetData>
    <row r="1" spans="1:1" x14ac:dyDescent="0.25">
      <c r="A1" t="s">
        <v>98</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5</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row r="27" spans="1:1" x14ac:dyDescent="0.25">
      <c r="A27" t="s">
        <v>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tabSelected="1" workbookViewId="0">
      <selection activeCell="C34" sqref="C34"/>
    </sheetView>
  </sheetViews>
  <sheetFormatPr defaultRowHeight="15" x14ac:dyDescent="0.25"/>
  <cols>
    <col min="1" max="1" width="39.85546875" style="55" customWidth="1"/>
    <col min="2" max="2" width="70.28515625" style="55" customWidth="1"/>
    <col min="3" max="3" width="86.7109375" style="124" customWidth="1"/>
    <col min="4" max="4" width="9.140625" hidden="1" customWidth="1"/>
  </cols>
  <sheetData>
    <row r="1" spans="1:4" ht="42" customHeight="1" thickBot="1" x14ac:dyDescent="0.3">
      <c r="A1" s="55">
        <f>programi!A2</f>
        <v>0</v>
      </c>
      <c r="B1" s="125" t="s">
        <v>170</v>
      </c>
      <c r="C1" s="125" t="s">
        <v>146</v>
      </c>
    </row>
    <row r="2" spans="1:4" ht="23.25" customHeight="1" thickTop="1" x14ac:dyDescent="0.25">
      <c r="A2" s="182" t="s">
        <v>106</v>
      </c>
      <c r="B2" s="148" t="s">
        <v>204</v>
      </c>
      <c r="C2" s="149" t="s">
        <v>205</v>
      </c>
      <c r="D2" t="s">
        <v>153</v>
      </c>
    </row>
    <row r="3" spans="1:4" ht="23.25" customHeight="1" x14ac:dyDescent="0.25">
      <c r="A3" s="183"/>
      <c r="B3" s="150" t="s">
        <v>206</v>
      </c>
      <c r="C3" s="151" t="s">
        <v>207</v>
      </c>
      <c r="D3" t="s">
        <v>153</v>
      </c>
    </row>
    <row r="4" spans="1:4" ht="23.25" customHeight="1" x14ac:dyDescent="0.25">
      <c r="A4" s="183"/>
      <c r="B4" s="150" t="s">
        <v>208</v>
      </c>
      <c r="C4" s="151" t="s">
        <v>209</v>
      </c>
      <c r="D4" t="s">
        <v>153</v>
      </c>
    </row>
    <row r="5" spans="1:4" ht="23.25" customHeight="1" x14ac:dyDescent="0.25">
      <c r="A5" s="183"/>
      <c r="B5" s="150" t="s">
        <v>210</v>
      </c>
      <c r="C5" s="151" t="s">
        <v>211</v>
      </c>
      <c r="D5" t="s">
        <v>153</v>
      </c>
    </row>
    <row r="6" spans="1:4" ht="23.25" customHeight="1" x14ac:dyDescent="0.25">
      <c r="A6" s="183"/>
      <c r="B6" s="150" t="s">
        <v>212</v>
      </c>
      <c r="C6" s="151" t="s">
        <v>213</v>
      </c>
      <c r="D6" t="s">
        <v>153</v>
      </c>
    </row>
    <row r="7" spans="1:4" ht="23.25" customHeight="1" thickBot="1" x14ac:dyDescent="0.3">
      <c r="A7" s="184"/>
      <c r="B7" s="152" t="s">
        <v>214</v>
      </c>
      <c r="C7" s="153" t="s">
        <v>215</v>
      </c>
      <c r="D7" t="s">
        <v>153</v>
      </c>
    </row>
    <row r="8" spans="1:4" ht="23.25" customHeight="1" thickTop="1" x14ac:dyDescent="0.25">
      <c r="A8" s="182" t="s">
        <v>107</v>
      </c>
      <c r="B8" s="148" t="s">
        <v>216</v>
      </c>
      <c r="C8" s="149" t="s">
        <v>217</v>
      </c>
      <c r="D8" t="s">
        <v>154</v>
      </c>
    </row>
    <row r="9" spans="1:4" ht="23.25" customHeight="1" x14ac:dyDescent="0.25">
      <c r="A9" s="183"/>
      <c r="B9" s="150" t="s">
        <v>218</v>
      </c>
      <c r="C9" s="151" t="s">
        <v>219</v>
      </c>
      <c r="D9" t="s">
        <v>154</v>
      </c>
    </row>
    <row r="10" spans="1:4" ht="23.25" customHeight="1" x14ac:dyDescent="0.25">
      <c r="A10" s="183"/>
      <c r="B10" s="150" t="s">
        <v>220</v>
      </c>
      <c r="C10" s="151" t="s">
        <v>221</v>
      </c>
      <c r="D10" t="s">
        <v>154</v>
      </c>
    </row>
    <row r="11" spans="1:4" ht="23.25" customHeight="1" x14ac:dyDescent="0.25">
      <c r="A11" s="183"/>
      <c r="B11" s="150" t="s">
        <v>222</v>
      </c>
      <c r="C11" s="151" t="s">
        <v>223</v>
      </c>
      <c r="D11" t="s">
        <v>154</v>
      </c>
    </row>
    <row r="12" spans="1:4" ht="23.25" customHeight="1" x14ac:dyDescent="0.25">
      <c r="A12" s="183"/>
      <c r="B12" s="150" t="s">
        <v>224</v>
      </c>
      <c r="C12" s="151" t="s">
        <v>225</v>
      </c>
      <c r="D12" t="s">
        <v>154</v>
      </c>
    </row>
    <row r="13" spans="1:4" ht="23.25" customHeight="1" thickBot="1" x14ac:dyDescent="0.3">
      <c r="A13" s="185"/>
      <c r="B13" s="154"/>
      <c r="C13" s="155"/>
      <c r="D13" t="s">
        <v>154</v>
      </c>
    </row>
    <row r="14" spans="1:4" ht="23.25" customHeight="1" thickTop="1" x14ac:dyDescent="0.25">
      <c r="A14" s="182" t="s">
        <v>108</v>
      </c>
      <c r="B14" s="148"/>
      <c r="C14" s="149"/>
      <c r="D14" t="s">
        <v>155</v>
      </c>
    </row>
    <row r="15" spans="1:4" ht="23.25" customHeight="1" x14ac:dyDescent="0.25">
      <c r="A15" s="183"/>
      <c r="B15" s="150"/>
      <c r="C15" s="151"/>
      <c r="D15" t="s">
        <v>155</v>
      </c>
    </row>
    <row r="16" spans="1:4" ht="23.25" customHeight="1" x14ac:dyDescent="0.25">
      <c r="A16" s="183"/>
      <c r="B16" s="150"/>
      <c r="C16" s="151"/>
      <c r="D16" t="s">
        <v>155</v>
      </c>
    </row>
    <row r="17" spans="1:4" ht="23.25" customHeight="1" x14ac:dyDescent="0.25">
      <c r="A17" s="183"/>
      <c r="B17" s="150"/>
      <c r="C17" s="151"/>
      <c r="D17" t="s">
        <v>155</v>
      </c>
    </row>
    <row r="18" spans="1:4" ht="23.25" customHeight="1" x14ac:dyDescent="0.25">
      <c r="A18" s="183"/>
      <c r="B18" s="150"/>
      <c r="C18" s="151"/>
      <c r="D18" t="s">
        <v>155</v>
      </c>
    </row>
    <row r="19" spans="1:4" ht="23.25" customHeight="1" thickBot="1" x14ac:dyDescent="0.3">
      <c r="A19" s="185"/>
      <c r="B19" s="154"/>
      <c r="C19" s="155"/>
      <c r="D19" t="s">
        <v>155</v>
      </c>
    </row>
    <row r="20" spans="1:4" ht="23.25" customHeight="1" thickTop="1" x14ac:dyDescent="0.25">
      <c r="A20" s="186" t="s">
        <v>132</v>
      </c>
      <c r="B20" s="157" t="s">
        <v>222</v>
      </c>
      <c r="C20" s="149" t="s">
        <v>226</v>
      </c>
      <c r="D20" t="s">
        <v>156</v>
      </c>
    </row>
    <row r="21" spans="1:4" ht="23.25" customHeight="1" x14ac:dyDescent="0.25">
      <c r="A21" s="175"/>
      <c r="B21" s="156" t="s">
        <v>227</v>
      </c>
      <c r="C21" s="151" t="s">
        <v>228</v>
      </c>
      <c r="D21" t="s">
        <v>156</v>
      </c>
    </row>
    <row r="22" spans="1:4" ht="23.25" customHeight="1" x14ac:dyDescent="0.25">
      <c r="A22" s="175"/>
      <c r="B22" s="156" t="s">
        <v>229</v>
      </c>
      <c r="C22" s="151" t="s">
        <v>230</v>
      </c>
      <c r="D22" t="s">
        <v>156</v>
      </c>
    </row>
    <row r="23" spans="1:4" ht="23.25" customHeight="1" x14ac:dyDescent="0.25">
      <c r="A23" s="175"/>
      <c r="B23" s="156"/>
      <c r="C23" s="151"/>
      <c r="D23" t="s">
        <v>156</v>
      </c>
    </row>
    <row r="24" spans="1:4" ht="23.25" customHeight="1" x14ac:dyDescent="0.25">
      <c r="A24" s="175"/>
      <c r="B24" s="156"/>
      <c r="C24" s="151"/>
      <c r="D24" t="s">
        <v>156</v>
      </c>
    </row>
    <row r="25" spans="1:4" ht="23.25" customHeight="1" thickBot="1" x14ac:dyDescent="0.3">
      <c r="A25" s="176"/>
      <c r="B25" s="158"/>
      <c r="C25" s="155"/>
      <c r="D25" t="s">
        <v>156</v>
      </c>
    </row>
    <row r="26" spans="1:4" ht="23.25" customHeight="1" thickTop="1" x14ac:dyDescent="0.25">
      <c r="A26" s="186" t="s">
        <v>188</v>
      </c>
      <c r="B26" s="157" t="s">
        <v>231</v>
      </c>
      <c r="C26" s="149" t="s">
        <v>232</v>
      </c>
      <c r="D26" t="s">
        <v>157</v>
      </c>
    </row>
    <row r="27" spans="1:4" ht="23.25" customHeight="1" x14ac:dyDescent="0.25">
      <c r="A27" s="175"/>
      <c r="B27" s="156" t="s">
        <v>233</v>
      </c>
      <c r="C27" s="151" t="s">
        <v>234</v>
      </c>
      <c r="D27" t="s">
        <v>157</v>
      </c>
    </row>
    <row r="28" spans="1:4" ht="23.25" customHeight="1" thickBot="1" x14ac:dyDescent="0.3">
      <c r="A28" s="176"/>
      <c r="B28" s="158" t="s">
        <v>235</v>
      </c>
      <c r="C28" s="155" t="s">
        <v>236</v>
      </c>
      <c r="D28" t="s">
        <v>157</v>
      </c>
    </row>
    <row r="29" spans="1:4" ht="23.25" customHeight="1" thickTop="1" x14ac:dyDescent="0.25">
      <c r="A29" s="180" t="s">
        <v>145</v>
      </c>
      <c r="B29" s="157" t="s">
        <v>193</v>
      </c>
      <c r="C29" s="149" t="s">
        <v>194</v>
      </c>
      <c r="D29" t="s">
        <v>158</v>
      </c>
    </row>
    <row r="30" spans="1:4" ht="24" customHeight="1" x14ac:dyDescent="0.25">
      <c r="A30" s="178"/>
      <c r="B30" s="156" t="s">
        <v>195</v>
      </c>
      <c r="C30" s="151" t="s">
        <v>196</v>
      </c>
      <c r="D30" t="s">
        <v>158</v>
      </c>
    </row>
    <row r="31" spans="1:4" ht="24" customHeight="1" thickBot="1" x14ac:dyDescent="0.3">
      <c r="A31" s="181"/>
      <c r="B31" s="158" t="s">
        <v>197</v>
      </c>
      <c r="C31" s="155" t="s">
        <v>198</v>
      </c>
      <c r="D31" t="s">
        <v>158</v>
      </c>
    </row>
    <row r="32" spans="1:4" ht="24" customHeight="1" thickTop="1" x14ac:dyDescent="0.25">
      <c r="A32" s="180" t="s">
        <v>143</v>
      </c>
      <c r="B32" s="157" t="s">
        <v>238</v>
      </c>
      <c r="C32" s="149" t="s">
        <v>237</v>
      </c>
      <c r="D32" t="s">
        <v>159</v>
      </c>
    </row>
    <row r="33" spans="1:4" ht="24" customHeight="1" x14ac:dyDescent="0.25">
      <c r="A33" s="178"/>
      <c r="B33" s="156" t="s">
        <v>239</v>
      </c>
      <c r="C33" s="151" t="s">
        <v>240</v>
      </c>
      <c r="D33" t="s">
        <v>159</v>
      </c>
    </row>
    <row r="34" spans="1:4" ht="24" customHeight="1" x14ac:dyDescent="0.25">
      <c r="A34" s="179"/>
      <c r="B34" s="156" t="s">
        <v>253</v>
      </c>
      <c r="C34" s="151" t="s">
        <v>254</v>
      </c>
      <c r="D34" t="s">
        <v>159</v>
      </c>
    </row>
    <row r="35" spans="1:4" ht="24" customHeight="1" x14ac:dyDescent="0.25">
      <c r="A35" s="177" t="s">
        <v>161</v>
      </c>
      <c r="B35" s="156" t="s">
        <v>241</v>
      </c>
      <c r="C35" s="151" t="s">
        <v>242</v>
      </c>
      <c r="D35" t="s">
        <v>160</v>
      </c>
    </row>
    <row r="36" spans="1:4" ht="24" customHeight="1" x14ac:dyDescent="0.25">
      <c r="A36" s="178"/>
      <c r="B36" s="156" t="s">
        <v>243</v>
      </c>
      <c r="C36" s="151" t="s">
        <v>244</v>
      </c>
      <c r="D36" t="s">
        <v>160</v>
      </c>
    </row>
    <row r="37" spans="1:4" ht="24" customHeight="1" x14ac:dyDescent="0.25">
      <c r="A37" s="179"/>
      <c r="B37" s="156"/>
      <c r="C37" s="151"/>
      <c r="D37" t="s">
        <v>160</v>
      </c>
    </row>
    <row r="38" spans="1:4" ht="24" customHeight="1" x14ac:dyDescent="0.25">
      <c r="A38" s="175" t="s">
        <v>162</v>
      </c>
      <c r="B38" s="156" t="s">
        <v>245</v>
      </c>
      <c r="C38" s="151" t="s">
        <v>246</v>
      </c>
      <c r="D38" t="s">
        <v>165</v>
      </c>
    </row>
    <row r="39" spans="1:4" ht="24" customHeight="1" x14ac:dyDescent="0.25">
      <c r="A39" s="175"/>
      <c r="B39" s="156" t="s">
        <v>247</v>
      </c>
      <c r="C39" s="151" t="s">
        <v>248</v>
      </c>
      <c r="D39" t="s">
        <v>165</v>
      </c>
    </row>
    <row r="40" spans="1:4" ht="24" customHeight="1" x14ac:dyDescent="0.25">
      <c r="A40" s="175" t="s">
        <v>144</v>
      </c>
      <c r="B40" s="156"/>
      <c r="C40" s="151"/>
      <c r="D40" t="s">
        <v>165</v>
      </c>
    </row>
    <row r="41" spans="1:4" ht="24" customHeight="1" x14ac:dyDescent="0.25">
      <c r="A41" s="175" t="s">
        <v>163</v>
      </c>
      <c r="B41" s="156" t="s">
        <v>249</v>
      </c>
      <c r="C41" s="151" t="s">
        <v>250</v>
      </c>
      <c r="D41" t="s">
        <v>166</v>
      </c>
    </row>
    <row r="42" spans="1:4" ht="24" customHeight="1" x14ac:dyDescent="0.25">
      <c r="A42" s="175"/>
      <c r="B42" s="156"/>
      <c r="C42" s="151"/>
      <c r="D42" t="s">
        <v>166</v>
      </c>
    </row>
    <row r="43" spans="1:4" ht="24" customHeight="1" thickBot="1" x14ac:dyDescent="0.3">
      <c r="A43" s="176"/>
      <c r="B43" s="158"/>
      <c r="C43" s="155"/>
      <c r="D43" t="s">
        <v>166</v>
      </c>
    </row>
    <row r="44" spans="1:4" ht="33.75" customHeight="1" thickTop="1" x14ac:dyDescent="0.25">
      <c r="A44" s="175" t="s">
        <v>164</v>
      </c>
      <c r="B44" s="156" t="s">
        <v>251</v>
      </c>
      <c r="C44" s="151" t="s">
        <v>252</v>
      </c>
      <c r="D44" t="s">
        <v>167</v>
      </c>
    </row>
    <row r="45" spans="1:4" ht="33.75" customHeight="1" x14ac:dyDescent="0.25">
      <c r="A45" s="175"/>
      <c r="B45" s="156"/>
      <c r="C45" s="151"/>
      <c r="D45" t="s">
        <v>168</v>
      </c>
    </row>
    <row r="46" spans="1:4" ht="33.75" customHeight="1" thickBot="1" x14ac:dyDescent="0.3">
      <c r="A46" s="176"/>
      <c r="B46" s="158"/>
      <c r="C46" s="155"/>
      <c r="D46" t="s">
        <v>169</v>
      </c>
    </row>
    <row r="47" spans="1:4" ht="15.75" thickTop="1" x14ac:dyDescent="0.25"/>
  </sheetData>
  <sheetProtection formatCells="0" formatColumns="0" formatRows="0" insertRows="0"/>
  <mergeCells count="11">
    <mergeCell ref="A29:A31"/>
    <mergeCell ref="A2:A7"/>
    <mergeCell ref="A8:A13"/>
    <mergeCell ref="A14:A19"/>
    <mergeCell ref="A20:A25"/>
    <mergeCell ref="A26:A28"/>
    <mergeCell ref="A44:A46"/>
    <mergeCell ref="A35:A37"/>
    <mergeCell ref="A32:A34"/>
    <mergeCell ref="A38:A40"/>
    <mergeCell ref="A41:A43"/>
  </mergeCells>
  <pageMargins left="0.70866141732283472" right="0.70866141732283472" top="0.74803149606299213" bottom="0.7480314960629921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
  <sheetViews>
    <sheetView workbookViewId="0">
      <selection activeCell="B10" sqref="B10"/>
    </sheetView>
  </sheetViews>
  <sheetFormatPr defaultRowHeight="15" x14ac:dyDescent="0.25"/>
  <cols>
    <col min="1" max="1" width="39.7109375" customWidth="1"/>
    <col min="2" max="2" width="69.140625" customWidth="1"/>
  </cols>
  <sheetData>
    <row r="1" spans="1:2" x14ac:dyDescent="0.25">
      <c r="A1" s="187"/>
      <c r="B1" s="187"/>
    </row>
    <row r="3" spans="1:2" ht="79.5" customHeight="1" x14ac:dyDescent="0.25"/>
    <row r="4" spans="1:2" x14ac:dyDescent="0.25">
      <c r="A4" s="4" t="s">
        <v>131</v>
      </c>
      <c r="B4">
        <f>programi!A3</f>
        <v>0</v>
      </c>
    </row>
    <row r="5" spans="1:2" ht="60" x14ac:dyDescent="0.25">
      <c r="A5" s="4" t="s">
        <v>149</v>
      </c>
      <c r="B5" s="168"/>
    </row>
    <row r="6" spans="1:2" ht="45" x14ac:dyDescent="0.25">
      <c r="A6" s="4" t="s">
        <v>189</v>
      </c>
    </row>
  </sheetData>
  <mergeCells count="1">
    <mergeCell ref="A1:B1"/>
  </mergeCells>
  <pageMargins left="0.70866141732283472" right="0.70866141732283472" top="0.74803149606299213" bottom="0.74803149606299213" header="0.31496062992125984" footer="0.31496062992125984"/>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Normal="100" workbookViewId="0">
      <selection activeCell="C23" sqref="C23"/>
    </sheetView>
  </sheetViews>
  <sheetFormatPr defaultRowHeight="15" x14ac:dyDescent="0.25"/>
  <cols>
    <col min="1" max="1" width="12.28515625" customWidth="1"/>
    <col min="2" max="2" width="13.7109375" customWidth="1"/>
    <col min="3" max="3" width="21.140625" customWidth="1"/>
    <col min="4" max="4" width="21" customWidth="1"/>
    <col min="5" max="5" width="40.140625" style="1" customWidth="1"/>
    <col min="6" max="6" width="17.5703125" customWidth="1"/>
    <col min="7" max="7" width="23.140625" customWidth="1"/>
    <col min="8" max="8" width="26.140625" customWidth="1"/>
  </cols>
  <sheetData>
    <row r="1" spans="1:8" s="1" customFormat="1" ht="84.75" customHeight="1" x14ac:dyDescent="0.25">
      <c r="A1" s="4" t="s">
        <v>0</v>
      </c>
      <c r="B1" s="4" t="s">
        <v>4</v>
      </c>
      <c r="C1" s="4" t="s">
        <v>3</v>
      </c>
      <c r="D1" s="4" t="s">
        <v>1</v>
      </c>
      <c r="E1" s="4" t="s">
        <v>23</v>
      </c>
      <c r="F1" s="4" t="s">
        <v>2</v>
      </c>
      <c r="G1" s="5" t="s">
        <v>41</v>
      </c>
      <c r="H1" s="5" t="s">
        <v>152</v>
      </c>
    </row>
    <row r="2" spans="1:8" x14ac:dyDescent="0.25">
      <c r="A2" s="6"/>
      <c r="B2" s="7" t="s">
        <v>150</v>
      </c>
      <c r="C2" s="7">
        <v>2018</v>
      </c>
      <c r="D2" s="6" t="s">
        <v>17</v>
      </c>
      <c r="E2" s="7" t="s">
        <v>20</v>
      </c>
      <c r="F2" s="6">
        <v>0</v>
      </c>
      <c r="G2" s="126">
        <v>0</v>
      </c>
      <c r="H2" s="126">
        <v>0</v>
      </c>
    </row>
    <row r="3" spans="1:8" x14ac:dyDescent="0.25">
      <c r="A3" s="8">
        <f>A2</f>
        <v>0</v>
      </c>
      <c r="B3" s="169" t="s">
        <v>150</v>
      </c>
      <c r="C3" s="9">
        <v>2018</v>
      </c>
      <c r="D3" s="8" t="s">
        <v>17</v>
      </c>
      <c r="E3" s="9" t="s">
        <v>21</v>
      </c>
      <c r="F3" s="8">
        <v>0</v>
      </c>
      <c r="G3" s="127">
        <v>0</v>
      </c>
      <c r="H3" s="127">
        <v>0</v>
      </c>
    </row>
    <row r="4" spans="1:8" x14ac:dyDescent="0.25">
      <c r="A4" s="6">
        <f t="shared" ref="A4:A13" si="0">A3</f>
        <v>0</v>
      </c>
      <c r="B4" s="7" t="s">
        <v>150</v>
      </c>
      <c r="C4" s="7">
        <v>2018</v>
      </c>
      <c r="D4" s="6" t="s">
        <v>18</v>
      </c>
      <c r="E4" s="7" t="s">
        <v>22</v>
      </c>
      <c r="F4" s="6">
        <v>0</v>
      </c>
      <c r="G4" s="126">
        <v>0</v>
      </c>
      <c r="H4" s="126">
        <v>0</v>
      </c>
    </row>
    <row r="5" spans="1:8" x14ac:dyDescent="0.25">
      <c r="A5" s="8">
        <f t="shared" si="0"/>
        <v>0</v>
      </c>
      <c r="B5" s="169" t="s">
        <v>150</v>
      </c>
      <c r="C5" s="9">
        <v>2018</v>
      </c>
      <c r="D5" s="8" t="s">
        <v>18</v>
      </c>
      <c r="E5" s="9" t="s">
        <v>128</v>
      </c>
      <c r="F5" s="8">
        <v>0</v>
      </c>
      <c r="G5" s="127">
        <v>0</v>
      </c>
      <c r="H5" s="127">
        <v>0</v>
      </c>
    </row>
    <row r="6" spans="1:8" x14ac:dyDescent="0.25">
      <c r="A6" s="6">
        <f t="shared" si="0"/>
        <v>0</v>
      </c>
      <c r="B6" s="7" t="s">
        <v>150</v>
      </c>
      <c r="C6" s="7">
        <v>2018</v>
      </c>
      <c r="D6" s="6" t="s">
        <v>19</v>
      </c>
      <c r="E6" s="7" t="s">
        <v>129</v>
      </c>
      <c r="F6" s="6">
        <v>0</v>
      </c>
      <c r="G6" s="126">
        <v>0</v>
      </c>
      <c r="H6" s="126">
        <v>0</v>
      </c>
    </row>
    <row r="7" spans="1:8" x14ac:dyDescent="0.25">
      <c r="A7" s="8"/>
      <c r="B7" s="8"/>
      <c r="C7" s="8"/>
      <c r="D7" s="8"/>
      <c r="E7" s="9"/>
      <c r="F7" s="135">
        <f>SUM(F2:F6)</f>
        <v>0</v>
      </c>
      <c r="G7" s="136">
        <f>SUM(G2:G6)</f>
        <v>0</v>
      </c>
      <c r="H7" s="136"/>
    </row>
    <row r="8" spans="1:8" ht="15.75" thickBot="1" x14ac:dyDescent="0.3">
      <c r="A8" s="128"/>
      <c r="B8" s="128"/>
      <c r="C8" s="128"/>
      <c r="D8" s="128"/>
      <c r="E8" s="129"/>
      <c r="F8" s="128"/>
      <c r="G8" s="130"/>
      <c r="H8" s="130"/>
    </row>
    <row r="9" spans="1:8" ht="15.75" thickTop="1" x14ac:dyDescent="0.25">
      <c r="A9" s="10">
        <f>A6</f>
        <v>0</v>
      </c>
      <c r="B9" s="11" t="s">
        <v>190</v>
      </c>
      <c r="C9" s="11">
        <v>2019</v>
      </c>
      <c r="D9" s="10" t="s">
        <v>17</v>
      </c>
      <c r="E9" s="11" t="s">
        <v>20</v>
      </c>
      <c r="F9" s="10">
        <v>0</v>
      </c>
      <c r="G9" s="131">
        <v>0</v>
      </c>
      <c r="H9" s="131">
        <v>0</v>
      </c>
    </row>
    <row r="10" spans="1:8" x14ac:dyDescent="0.25">
      <c r="A10" s="6">
        <f t="shared" si="0"/>
        <v>0</v>
      </c>
      <c r="B10" s="7" t="s">
        <v>190</v>
      </c>
      <c r="C10" s="7">
        <v>2019</v>
      </c>
      <c r="D10" s="6" t="s">
        <v>17</v>
      </c>
      <c r="E10" s="7" t="s">
        <v>21</v>
      </c>
      <c r="F10" s="6">
        <v>0</v>
      </c>
      <c r="G10" s="126">
        <v>0</v>
      </c>
      <c r="H10" s="126">
        <v>0</v>
      </c>
    </row>
    <row r="11" spans="1:8" x14ac:dyDescent="0.25">
      <c r="A11" s="8">
        <f t="shared" si="0"/>
        <v>0</v>
      </c>
      <c r="B11" s="169" t="s">
        <v>190</v>
      </c>
      <c r="C11" s="9">
        <v>2019</v>
      </c>
      <c r="D11" s="8" t="s">
        <v>18</v>
      </c>
      <c r="E11" s="9" t="s">
        <v>22</v>
      </c>
      <c r="F11" s="8">
        <v>0</v>
      </c>
      <c r="G11" s="127">
        <v>0</v>
      </c>
      <c r="H11" s="127">
        <v>0</v>
      </c>
    </row>
    <row r="12" spans="1:8" x14ac:dyDescent="0.25">
      <c r="A12" s="6">
        <f t="shared" si="0"/>
        <v>0</v>
      </c>
      <c r="B12" s="7" t="s">
        <v>190</v>
      </c>
      <c r="C12" s="7">
        <v>2019</v>
      </c>
      <c r="D12" s="6" t="s">
        <v>18</v>
      </c>
      <c r="E12" s="7" t="s">
        <v>128</v>
      </c>
      <c r="F12" s="6">
        <v>0</v>
      </c>
      <c r="G12" s="126">
        <v>0</v>
      </c>
      <c r="H12" s="126">
        <v>0</v>
      </c>
    </row>
    <row r="13" spans="1:8" x14ac:dyDescent="0.25">
      <c r="A13" s="8">
        <f t="shared" si="0"/>
        <v>0</v>
      </c>
      <c r="B13" s="169" t="s">
        <v>190</v>
      </c>
      <c r="C13" s="9">
        <v>2019</v>
      </c>
      <c r="D13" s="8" t="s">
        <v>19</v>
      </c>
      <c r="E13" s="9" t="s">
        <v>129</v>
      </c>
      <c r="F13" s="8">
        <v>0</v>
      </c>
      <c r="G13" s="127">
        <v>0</v>
      </c>
      <c r="H13" s="127">
        <v>0</v>
      </c>
    </row>
    <row r="14" spans="1:8" x14ac:dyDescent="0.25">
      <c r="A14" s="132"/>
      <c r="B14" s="133"/>
      <c r="C14" s="133"/>
      <c r="D14" s="133"/>
      <c r="E14" s="134"/>
      <c r="F14" s="137">
        <f>SUM(F9:F13)</f>
        <v>0</v>
      </c>
      <c r="G14" s="138">
        <f>SUM(G9:G13)</f>
        <v>0</v>
      </c>
      <c r="H14" s="138"/>
    </row>
  </sheetData>
  <dataValidations count="1">
    <dataValidation type="list" allowBlank="1" showInputMessage="1" showErrorMessage="1" sqref="A2">
      <formula1>clanica</formula1>
    </dataValidation>
  </dataValidations>
  <pageMargins left="0.70866141732283472" right="0.70866141732283472" top="0.74803149606299213" bottom="0.74803149606299213" header="0.31496062992125984" footer="0.31496062992125984"/>
  <pageSetup paperSize="9" scale="87"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topLeftCell="E13" zoomScale="90" zoomScaleNormal="90" workbookViewId="0">
      <selection activeCell="N18" sqref="N18"/>
    </sheetView>
  </sheetViews>
  <sheetFormatPr defaultRowHeight="15" x14ac:dyDescent="0.25"/>
  <cols>
    <col min="1" max="1" width="10.7109375" customWidth="1"/>
    <col min="2" max="2" width="19.28515625" customWidth="1"/>
    <col min="3" max="3" width="16.5703125" customWidth="1"/>
    <col min="4" max="4" width="21.7109375" customWidth="1"/>
    <col min="5" max="5" width="44.5703125" customWidth="1"/>
    <col min="6" max="6" width="16.7109375" customWidth="1"/>
    <col min="7" max="10" width="22" style="3" customWidth="1"/>
    <col min="11" max="12" width="22" customWidth="1"/>
  </cols>
  <sheetData>
    <row r="1" spans="1:12" ht="142.5" customHeight="1" x14ac:dyDescent="0.25">
      <c r="A1" s="4" t="s">
        <v>0</v>
      </c>
      <c r="B1" s="4" t="s">
        <v>32</v>
      </c>
      <c r="C1" s="4" t="s">
        <v>33</v>
      </c>
      <c r="D1" s="4" t="s">
        <v>1</v>
      </c>
      <c r="E1" s="4" t="s">
        <v>24</v>
      </c>
      <c r="F1" s="4" t="s">
        <v>25</v>
      </c>
      <c r="G1" s="12" t="s">
        <v>28</v>
      </c>
      <c r="H1" s="12" t="s">
        <v>29</v>
      </c>
      <c r="I1" s="12" t="s">
        <v>35</v>
      </c>
      <c r="J1" s="12" t="s">
        <v>30</v>
      </c>
      <c r="K1" s="12" t="s">
        <v>31</v>
      </c>
      <c r="L1" s="106" t="s">
        <v>34</v>
      </c>
    </row>
    <row r="2" spans="1:12" x14ac:dyDescent="0.25">
      <c r="A2" s="6">
        <f>programi!$A$2</f>
        <v>0</v>
      </c>
      <c r="B2" s="7" t="s">
        <v>150</v>
      </c>
      <c r="C2" s="7">
        <v>2018</v>
      </c>
      <c r="D2" s="6" t="s">
        <v>17</v>
      </c>
      <c r="E2" s="6" t="s">
        <v>20</v>
      </c>
      <c r="F2" s="6" t="s">
        <v>26</v>
      </c>
      <c r="G2" s="45">
        <v>54</v>
      </c>
      <c r="H2" s="45">
        <v>4</v>
      </c>
      <c r="I2" s="45">
        <v>6</v>
      </c>
      <c r="J2" s="45">
        <v>2</v>
      </c>
      <c r="K2" s="40">
        <v>25</v>
      </c>
      <c r="L2" s="41">
        <v>14</v>
      </c>
    </row>
    <row r="3" spans="1:12" x14ac:dyDescent="0.25">
      <c r="A3" s="8">
        <f>programi!$A$2</f>
        <v>0</v>
      </c>
      <c r="B3" s="169" t="s">
        <v>150</v>
      </c>
      <c r="C3" s="9">
        <v>2018</v>
      </c>
      <c r="D3" s="8" t="s">
        <v>17</v>
      </c>
      <c r="E3" s="8" t="s">
        <v>20</v>
      </c>
      <c r="F3" s="8" t="s">
        <v>27</v>
      </c>
      <c r="G3" s="46">
        <v>8</v>
      </c>
      <c r="H3" s="46">
        <v>0</v>
      </c>
      <c r="I3" s="46">
        <v>0</v>
      </c>
      <c r="J3" s="46">
        <v>0</v>
      </c>
      <c r="K3" s="42">
        <v>3</v>
      </c>
      <c r="L3" s="43">
        <v>1</v>
      </c>
    </row>
    <row r="4" spans="1:12" x14ac:dyDescent="0.25">
      <c r="A4" s="6">
        <f>programi!$A$2</f>
        <v>0</v>
      </c>
      <c r="B4" s="7" t="s">
        <v>150</v>
      </c>
      <c r="C4" s="7">
        <v>2018</v>
      </c>
      <c r="D4" s="6" t="s">
        <v>17</v>
      </c>
      <c r="E4" s="6" t="s">
        <v>21</v>
      </c>
      <c r="F4" s="6" t="s">
        <v>26</v>
      </c>
      <c r="G4" s="45">
        <v>311</v>
      </c>
      <c r="H4" s="45">
        <v>26</v>
      </c>
      <c r="I4" s="45">
        <v>60</v>
      </c>
      <c r="J4" s="45">
        <v>27</v>
      </c>
      <c r="K4" s="40">
        <v>127</v>
      </c>
      <c r="L4" s="41">
        <v>89</v>
      </c>
    </row>
    <row r="5" spans="1:12" x14ac:dyDescent="0.25">
      <c r="A5" s="8">
        <f>programi!$A$2</f>
        <v>0</v>
      </c>
      <c r="B5" s="169" t="s">
        <v>150</v>
      </c>
      <c r="C5" s="9">
        <v>2018</v>
      </c>
      <c r="D5" s="8" t="s">
        <v>17</v>
      </c>
      <c r="E5" s="8" t="s">
        <v>21</v>
      </c>
      <c r="F5" s="8" t="s">
        <v>27</v>
      </c>
      <c r="G5" s="46">
        <v>58</v>
      </c>
      <c r="H5" s="46">
        <v>0</v>
      </c>
      <c r="I5" s="46">
        <v>7</v>
      </c>
      <c r="J5" s="46">
        <v>2</v>
      </c>
      <c r="K5" s="42">
        <v>18</v>
      </c>
      <c r="L5" s="43">
        <v>12</v>
      </c>
    </row>
    <row r="6" spans="1:12" x14ac:dyDescent="0.25">
      <c r="A6" s="6">
        <f>programi!$A$2</f>
        <v>0</v>
      </c>
      <c r="B6" s="7" t="s">
        <v>150</v>
      </c>
      <c r="C6" s="7">
        <v>2018</v>
      </c>
      <c r="D6" s="6" t="s">
        <v>18</v>
      </c>
      <c r="E6" s="6" t="s">
        <v>22</v>
      </c>
      <c r="F6" s="6" t="s">
        <v>26</v>
      </c>
      <c r="G6" s="45">
        <v>0</v>
      </c>
      <c r="H6" s="45">
        <v>0</v>
      </c>
      <c r="I6" s="45">
        <v>0</v>
      </c>
      <c r="J6" s="45">
        <v>0</v>
      </c>
      <c r="K6" s="40">
        <v>0</v>
      </c>
      <c r="L6" s="41">
        <v>0</v>
      </c>
    </row>
    <row r="7" spans="1:12" x14ac:dyDescent="0.25">
      <c r="A7" s="8">
        <f>programi!$A$2</f>
        <v>0</v>
      </c>
      <c r="B7" s="169" t="s">
        <v>150</v>
      </c>
      <c r="C7" s="9">
        <v>2018</v>
      </c>
      <c r="D7" s="8" t="s">
        <v>18</v>
      </c>
      <c r="E7" s="8" t="s">
        <v>22</v>
      </c>
      <c r="F7" s="8" t="s">
        <v>27</v>
      </c>
      <c r="G7" s="46">
        <v>0</v>
      </c>
      <c r="H7" s="46">
        <v>0</v>
      </c>
      <c r="I7" s="46">
        <v>0</v>
      </c>
      <c r="J7" s="46">
        <v>0</v>
      </c>
      <c r="K7" s="42">
        <v>0</v>
      </c>
      <c r="L7" s="43">
        <v>0</v>
      </c>
    </row>
    <row r="8" spans="1:12" x14ac:dyDescent="0.25">
      <c r="A8" s="6">
        <f>programi!$A$2</f>
        <v>0</v>
      </c>
      <c r="B8" s="7" t="s">
        <v>150</v>
      </c>
      <c r="C8" s="7">
        <v>2018</v>
      </c>
      <c r="D8" s="6" t="s">
        <v>18</v>
      </c>
      <c r="E8" s="6" t="s">
        <v>130</v>
      </c>
      <c r="F8" s="6" t="s">
        <v>26</v>
      </c>
      <c r="G8" s="45">
        <v>72</v>
      </c>
      <c r="H8" s="45">
        <v>3</v>
      </c>
      <c r="I8" s="45">
        <v>21</v>
      </c>
      <c r="J8" s="45">
        <v>6</v>
      </c>
      <c r="K8" s="40">
        <v>36</v>
      </c>
      <c r="L8" s="41">
        <v>15</v>
      </c>
    </row>
    <row r="9" spans="1:12" x14ac:dyDescent="0.25">
      <c r="A9" s="8">
        <f>programi!$A$2</f>
        <v>0</v>
      </c>
      <c r="B9" s="169" t="s">
        <v>150</v>
      </c>
      <c r="C9" s="9">
        <v>2018</v>
      </c>
      <c r="D9" s="8" t="s">
        <v>18</v>
      </c>
      <c r="E9" s="8" t="s">
        <v>130</v>
      </c>
      <c r="F9" s="8" t="s">
        <v>27</v>
      </c>
      <c r="G9" s="46">
        <v>6</v>
      </c>
      <c r="H9" s="46">
        <v>0</v>
      </c>
      <c r="I9" s="46">
        <v>0</v>
      </c>
      <c r="J9" s="46">
        <v>0</v>
      </c>
      <c r="K9" s="42">
        <v>2</v>
      </c>
      <c r="L9" s="43">
        <v>4</v>
      </c>
    </row>
    <row r="10" spans="1:12" x14ac:dyDescent="0.25">
      <c r="A10" s="6">
        <f>programi!$A$2</f>
        <v>0</v>
      </c>
      <c r="B10" s="7" t="s">
        <v>150</v>
      </c>
      <c r="C10" s="7">
        <v>2018</v>
      </c>
      <c r="D10" s="6" t="s">
        <v>19</v>
      </c>
      <c r="E10" s="53"/>
      <c r="F10" s="6" t="s">
        <v>26</v>
      </c>
      <c r="G10" s="45">
        <v>0</v>
      </c>
      <c r="H10" s="45">
        <v>0</v>
      </c>
      <c r="I10" s="45">
        <v>0</v>
      </c>
      <c r="J10" s="45">
        <v>0</v>
      </c>
      <c r="K10" s="40">
        <v>0</v>
      </c>
      <c r="L10" s="41">
        <v>0</v>
      </c>
    </row>
    <row r="11" spans="1:12" x14ac:dyDescent="0.25">
      <c r="A11" s="2">
        <f>programi!$A$2</f>
        <v>0</v>
      </c>
      <c r="B11" s="169" t="s">
        <v>150</v>
      </c>
      <c r="C11" s="9">
        <v>2018</v>
      </c>
      <c r="D11" s="2" t="s">
        <v>19</v>
      </c>
      <c r="E11" s="114"/>
      <c r="F11" s="2" t="s">
        <v>27</v>
      </c>
      <c r="G11" s="112">
        <v>6</v>
      </c>
      <c r="H11" s="112">
        <v>0</v>
      </c>
      <c r="I11" s="112">
        <v>1</v>
      </c>
      <c r="J11" s="112">
        <v>1</v>
      </c>
      <c r="K11" s="44">
        <v>3</v>
      </c>
      <c r="L11" s="44">
        <v>1</v>
      </c>
    </row>
    <row r="12" spans="1:12" ht="14.25" customHeight="1" x14ac:dyDescent="0.25">
      <c r="A12" s="113"/>
      <c r="B12" s="113"/>
      <c r="C12" s="113"/>
      <c r="D12" s="113"/>
      <c r="E12" s="113"/>
      <c r="F12" s="113"/>
      <c r="G12" s="139">
        <f t="shared" ref="G12:L12" si="0">SUM(G2:G11)</f>
        <v>515</v>
      </c>
      <c r="H12" s="139">
        <f t="shared" si="0"/>
        <v>33</v>
      </c>
      <c r="I12" s="139">
        <f t="shared" si="0"/>
        <v>95</v>
      </c>
      <c r="J12" s="139">
        <f t="shared" si="0"/>
        <v>38</v>
      </c>
      <c r="K12" s="139">
        <f t="shared" si="0"/>
        <v>214</v>
      </c>
      <c r="L12" s="139">
        <f t="shared" si="0"/>
        <v>136</v>
      </c>
    </row>
    <row r="13" spans="1:12" ht="7.5" customHeight="1" x14ac:dyDescent="0.25">
      <c r="A13" s="115"/>
      <c r="B13" s="116"/>
      <c r="C13" s="116"/>
      <c r="D13" s="116"/>
      <c r="E13" s="116"/>
      <c r="F13" s="116"/>
      <c r="G13" s="117"/>
      <c r="H13" s="117"/>
      <c r="I13" s="117"/>
      <c r="J13" s="117"/>
      <c r="K13" s="118"/>
      <c r="L13" s="119"/>
    </row>
    <row r="14" spans="1:12" ht="7.5" customHeight="1" x14ac:dyDescent="0.25">
      <c r="A14" s="15"/>
      <c r="B14" s="16"/>
      <c r="C14" s="16"/>
      <c r="D14" s="16"/>
      <c r="E14" s="16"/>
      <c r="F14" s="16"/>
      <c r="G14" s="50"/>
      <c r="H14" s="50"/>
      <c r="I14" s="50"/>
      <c r="J14" s="50"/>
      <c r="K14" s="51"/>
      <c r="L14" s="52"/>
    </row>
    <row r="15" spans="1:12" ht="7.5" customHeight="1" x14ac:dyDescent="0.25">
      <c r="A15" s="13"/>
      <c r="B15" s="14"/>
      <c r="C15" s="14"/>
      <c r="D15" s="14"/>
      <c r="E15" s="14"/>
      <c r="F15" s="14"/>
      <c r="G15" s="47"/>
      <c r="H15" s="47"/>
      <c r="I15" s="47"/>
      <c r="J15" s="47"/>
      <c r="K15" s="48"/>
      <c r="L15" s="49"/>
    </row>
    <row r="16" spans="1:12" x14ac:dyDescent="0.25">
      <c r="A16" s="6">
        <f>programi!$A$2</f>
        <v>0</v>
      </c>
      <c r="B16" s="7" t="s">
        <v>190</v>
      </c>
      <c r="C16" s="7">
        <v>2019</v>
      </c>
      <c r="D16" s="6" t="s">
        <v>17</v>
      </c>
      <c r="E16" s="6" t="s">
        <v>20</v>
      </c>
      <c r="F16" s="6" t="s">
        <v>26</v>
      </c>
      <c r="G16" s="45">
        <v>54</v>
      </c>
      <c r="H16" s="45">
        <v>4</v>
      </c>
      <c r="I16" s="45">
        <v>6</v>
      </c>
      <c r="J16" s="45">
        <v>2</v>
      </c>
      <c r="K16" s="40">
        <v>25</v>
      </c>
      <c r="L16" s="41">
        <v>14</v>
      </c>
    </row>
    <row r="17" spans="1:12" x14ac:dyDescent="0.25">
      <c r="A17" s="8">
        <f>programi!$A$2</f>
        <v>0</v>
      </c>
      <c r="B17" s="169" t="s">
        <v>190</v>
      </c>
      <c r="C17" s="9">
        <v>2019</v>
      </c>
      <c r="D17" s="8" t="s">
        <v>17</v>
      </c>
      <c r="E17" s="8" t="s">
        <v>20</v>
      </c>
      <c r="F17" s="8" t="s">
        <v>27</v>
      </c>
      <c r="G17" s="46">
        <v>8</v>
      </c>
      <c r="H17" s="46">
        <v>0</v>
      </c>
      <c r="I17" s="46">
        <v>0</v>
      </c>
      <c r="J17" s="46">
        <v>0</v>
      </c>
      <c r="K17" s="42">
        <v>3</v>
      </c>
      <c r="L17" s="43">
        <v>1</v>
      </c>
    </row>
    <row r="18" spans="1:12" x14ac:dyDescent="0.25">
      <c r="A18" s="6">
        <f>programi!$A$2</f>
        <v>0</v>
      </c>
      <c r="B18" s="7" t="s">
        <v>190</v>
      </c>
      <c r="C18" s="7">
        <v>2019</v>
      </c>
      <c r="D18" s="6" t="s">
        <v>17</v>
      </c>
      <c r="E18" s="6" t="s">
        <v>21</v>
      </c>
      <c r="F18" s="6" t="s">
        <v>26</v>
      </c>
      <c r="G18" s="45">
        <v>311</v>
      </c>
      <c r="H18" s="45">
        <v>26</v>
      </c>
      <c r="I18" s="45">
        <v>60</v>
      </c>
      <c r="J18" s="45">
        <v>27</v>
      </c>
      <c r="K18" s="40">
        <v>127</v>
      </c>
      <c r="L18" s="41">
        <v>89</v>
      </c>
    </row>
    <row r="19" spans="1:12" x14ac:dyDescent="0.25">
      <c r="A19" s="8">
        <f>programi!$A$2</f>
        <v>0</v>
      </c>
      <c r="B19" s="169" t="s">
        <v>190</v>
      </c>
      <c r="C19" s="9">
        <v>2019</v>
      </c>
      <c r="D19" s="8" t="s">
        <v>17</v>
      </c>
      <c r="E19" s="8" t="s">
        <v>21</v>
      </c>
      <c r="F19" s="8" t="s">
        <v>27</v>
      </c>
      <c r="G19" s="46">
        <v>58</v>
      </c>
      <c r="H19" s="46">
        <v>0</v>
      </c>
      <c r="I19" s="46">
        <v>7</v>
      </c>
      <c r="J19" s="46">
        <v>2</v>
      </c>
      <c r="K19" s="42">
        <v>18</v>
      </c>
      <c r="L19" s="43">
        <v>12</v>
      </c>
    </row>
    <row r="20" spans="1:12" x14ac:dyDescent="0.25">
      <c r="A20" s="6">
        <f>programi!$A$2</f>
        <v>0</v>
      </c>
      <c r="B20" s="7" t="s">
        <v>190</v>
      </c>
      <c r="C20" s="7">
        <v>2019</v>
      </c>
      <c r="D20" s="6" t="s">
        <v>18</v>
      </c>
      <c r="E20" s="6" t="s">
        <v>22</v>
      </c>
      <c r="F20" s="6" t="s">
        <v>26</v>
      </c>
      <c r="G20" s="45">
        <v>0</v>
      </c>
      <c r="H20" s="45">
        <v>0</v>
      </c>
      <c r="I20" s="45">
        <v>0</v>
      </c>
      <c r="J20" s="45">
        <v>0</v>
      </c>
      <c r="K20" s="40">
        <v>0</v>
      </c>
      <c r="L20" s="41">
        <v>0</v>
      </c>
    </row>
    <row r="21" spans="1:12" x14ac:dyDescent="0.25">
      <c r="A21" s="8">
        <f>programi!$A$2</f>
        <v>0</v>
      </c>
      <c r="B21" s="169" t="s">
        <v>190</v>
      </c>
      <c r="C21" s="9">
        <v>2019</v>
      </c>
      <c r="D21" s="8" t="s">
        <v>18</v>
      </c>
      <c r="E21" s="8" t="s">
        <v>22</v>
      </c>
      <c r="F21" s="8" t="s">
        <v>27</v>
      </c>
      <c r="G21" s="46">
        <v>0</v>
      </c>
      <c r="H21" s="46">
        <v>0</v>
      </c>
      <c r="I21" s="46">
        <v>0</v>
      </c>
      <c r="J21" s="46">
        <v>0</v>
      </c>
      <c r="K21" s="42">
        <v>0</v>
      </c>
      <c r="L21" s="43">
        <v>0</v>
      </c>
    </row>
    <row r="22" spans="1:12" x14ac:dyDescent="0.25">
      <c r="A22" s="6">
        <f>programi!$A$2</f>
        <v>0</v>
      </c>
      <c r="B22" s="7" t="s">
        <v>190</v>
      </c>
      <c r="C22" s="7">
        <v>2019</v>
      </c>
      <c r="D22" s="6" t="s">
        <v>18</v>
      </c>
      <c r="E22" s="6" t="s">
        <v>130</v>
      </c>
      <c r="F22" s="6" t="s">
        <v>26</v>
      </c>
      <c r="G22" s="45">
        <v>72</v>
      </c>
      <c r="H22" s="45">
        <v>3</v>
      </c>
      <c r="I22" s="45">
        <v>21</v>
      </c>
      <c r="J22" s="45">
        <v>6</v>
      </c>
      <c r="K22" s="40">
        <v>36</v>
      </c>
      <c r="L22" s="41">
        <v>15</v>
      </c>
    </row>
    <row r="23" spans="1:12" x14ac:dyDescent="0.25">
      <c r="A23" s="2">
        <f>programi!$A$2</f>
        <v>0</v>
      </c>
      <c r="B23" s="169" t="s">
        <v>190</v>
      </c>
      <c r="C23" s="9">
        <v>2019</v>
      </c>
      <c r="D23" s="2" t="s">
        <v>18</v>
      </c>
      <c r="E23" s="2" t="s">
        <v>130</v>
      </c>
      <c r="F23" s="2" t="s">
        <v>27</v>
      </c>
      <c r="G23" s="46">
        <v>6</v>
      </c>
      <c r="H23" s="46">
        <v>0</v>
      </c>
      <c r="I23" s="46">
        <v>0</v>
      </c>
      <c r="J23" s="46">
        <v>0</v>
      </c>
      <c r="K23" s="42">
        <v>2</v>
      </c>
      <c r="L23" s="43">
        <v>4</v>
      </c>
    </row>
    <row r="24" spans="1:12" x14ac:dyDescent="0.25">
      <c r="A24" s="113">
        <f>programi!$A$2</f>
        <v>0</v>
      </c>
      <c r="B24" s="7" t="s">
        <v>190</v>
      </c>
      <c r="C24" s="7">
        <v>2019</v>
      </c>
      <c r="D24" s="113" t="s">
        <v>19</v>
      </c>
      <c r="E24" s="114"/>
      <c r="F24" s="113" t="s">
        <v>26</v>
      </c>
      <c r="G24" s="45">
        <v>0</v>
      </c>
      <c r="H24" s="45">
        <v>0</v>
      </c>
      <c r="I24" s="45">
        <v>0</v>
      </c>
      <c r="J24" s="45">
        <v>0</v>
      </c>
      <c r="K24" s="40">
        <v>0</v>
      </c>
      <c r="L24" s="41">
        <v>0</v>
      </c>
    </row>
    <row r="25" spans="1:12" x14ac:dyDescent="0.25">
      <c r="A25" s="2">
        <f>programi!$A$2</f>
        <v>0</v>
      </c>
      <c r="B25" s="169" t="s">
        <v>190</v>
      </c>
      <c r="C25" s="9">
        <v>2019</v>
      </c>
      <c r="D25" s="2" t="s">
        <v>19</v>
      </c>
      <c r="E25" s="114"/>
      <c r="F25" s="2" t="s">
        <v>27</v>
      </c>
      <c r="G25" s="112">
        <v>6</v>
      </c>
      <c r="H25" s="112">
        <v>0</v>
      </c>
      <c r="I25" s="112">
        <v>1</v>
      </c>
      <c r="J25" s="112">
        <v>1</v>
      </c>
      <c r="K25" s="44">
        <v>3</v>
      </c>
      <c r="L25" s="44">
        <v>1</v>
      </c>
    </row>
    <row r="26" spans="1:12" x14ac:dyDescent="0.25">
      <c r="A26" s="113"/>
      <c r="B26" s="113"/>
      <c r="C26" s="113"/>
      <c r="D26" s="113"/>
      <c r="E26" s="113"/>
      <c r="F26" s="113"/>
      <c r="G26" s="139">
        <f t="shared" ref="G26:L26" si="1">SUM(G16:G25)</f>
        <v>515</v>
      </c>
      <c r="H26" s="139">
        <f t="shared" si="1"/>
        <v>33</v>
      </c>
      <c r="I26" s="139">
        <f t="shared" si="1"/>
        <v>95</v>
      </c>
      <c r="J26" s="139">
        <f t="shared" si="1"/>
        <v>38</v>
      </c>
      <c r="K26" s="139">
        <f t="shared" si="1"/>
        <v>214</v>
      </c>
      <c r="L26" s="139">
        <f t="shared" si="1"/>
        <v>136</v>
      </c>
    </row>
    <row r="27" spans="1:12" x14ac:dyDescent="0.25">
      <c r="A27" s="107"/>
      <c r="B27" s="108"/>
      <c r="C27" s="108"/>
      <c r="D27" s="108"/>
      <c r="E27" s="108"/>
      <c r="F27" s="108"/>
      <c r="G27" s="109"/>
      <c r="H27" s="109"/>
      <c r="I27" s="109"/>
      <c r="J27" s="109"/>
      <c r="K27" s="110"/>
      <c r="L27" s="111"/>
    </row>
  </sheetData>
  <pageMargins left="0.70866141732283472" right="0.70866141732283472" top="0.74803149606299213" bottom="0.74803149606299213" header="0.31496062992125984" footer="0.31496062992125984"/>
  <pageSetup paperSize="9" scale="50" orientation="landscape" r:id="rId1"/>
  <ignoredErrors>
    <ignoredError sqref="I1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Normal="100" workbookViewId="0">
      <selection activeCell="F18" sqref="F18:F27"/>
    </sheetView>
  </sheetViews>
  <sheetFormatPr defaultRowHeight="15" x14ac:dyDescent="0.25"/>
  <cols>
    <col min="1" max="1" width="10.85546875" customWidth="1"/>
    <col min="2" max="2" width="16.140625" customWidth="1"/>
    <col min="3" max="3" width="18.85546875" customWidth="1"/>
    <col min="4" max="4" width="34" customWidth="1"/>
    <col min="5" max="5" width="16.7109375" customWidth="1"/>
    <col min="6" max="6" width="31.28515625" customWidth="1"/>
  </cols>
  <sheetData>
    <row r="1" spans="1:6" ht="75" customHeight="1" x14ac:dyDescent="0.25">
      <c r="A1" s="57" t="s">
        <v>0</v>
      </c>
      <c r="B1" s="58" t="s">
        <v>100</v>
      </c>
      <c r="C1" s="59" t="s">
        <v>1</v>
      </c>
      <c r="D1" s="65" t="s">
        <v>24</v>
      </c>
      <c r="E1" s="59" t="s">
        <v>36</v>
      </c>
      <c r="F1" s="60" t="s">
        <v>99</v>
      </c>
    </row>
    <row r="2" spans="1:6" x14ac:dyDescent="0.25">
      <c r="A2" s="61">
        <f>programi!$A$2</f>
        <v>0</v>
      </c>
      <c r="B2" s="62">
        <v>2018</v>
      </c>
      <c r="C2" s="62" t="s">
        <v>37</v>
      </c>
      <c r="D2" s="62" t="s">
        <v>20</v>
      </c>
      <c r="E2" s="62" t="s">
        <v>38</v>
      </c>
      <c r="F2" s="173">
        <v>11</v>
      </c>
    </row>
    <row r="3" spans="1:6" x14ac:dyDescent="0.25">
      <c r="A3" s="63">
        <f>programi!$A$2</f>
        <v>0</v>
      </c>
      <c r="B3" s="64">
        <v>2018</v>
      </c>
      <c r="C3" s="64" t="s">
        <v>37</v>
      </c>
      <c r="D3" s="64" t="s">
        <v>20</v>
      </c>
      <c r="E3" s="64" t="s">
        <v>39</v>
      </c>
      <c r="F3" s="174">
        <v>2</v>
      </c>
    </row>
    <row r="4" spans="1:6" x14ac:dyDescent="0.25">
      <c r="A4" s="61">
        <f>programi!$A$2</f>
        <v>0</v>
      </c>
      <c r="B4" s="62">
        <v>2018</v>
      </c>
      <c r="C4" s="62" t="s">
        <v>37</v>
      </c>
      <c r="D4" s="62" t="s">
        <v>21</v>
      </c>
      <c r="E4" s="62" t="s">
        <v>38</v>
      </c>
      <c r="F4" s="173">
        <v>37</v>
      </c>
    </row>
    <row r="5" spans="1:6" x14ac:dyDescent="0.25">
      <c r="A5" s="63">
        <f>programi!$A$2</f>
        <v>0</v>
      </c>
      <c r="B5" s="64">
        <v>2018</v>
      </c>
      <c r="C5" s="64" t="s">
        <v>37</v>
      </c>
      <c r="D5" s="64" t="s">
        <v>21</v>
      </c>
      <c r="E5" s="64" t="s">
        <v>39</v>
      </c>
      <c r="F5" s="174">
        <v>11</v>
      </c>
    </row>
    <row r="6" spans="1:6" x14ac:dyDescent="0.25">
      <c r="A6" s="61">
        <f>programi!$A$2</f>
        <v>0</v>
      </c>
      <c r="B6" s="62">
        <v>2018</v>
      </c>
      <c r="C6" s="62" t="s">
        <v>40</v>
      </c>
      <c r="D6" s="62" t="s">
        <v>130</v>
      </c>
      <c r="E6" s="62" t="s">
        <v>38</v>
      </c>
      <c r="F6" s="173">
        <v>5</v>
      </c>
    </row>
    <row r="7" spans="1:6" x14ac:dyDescent="0.25">
      <c r="A7" s="63">
        <f>programi!$A$2</f>
        <v>0</v>
      </c>
      <c r="B7" s="64">
        <v>2018</v>
      </c>
      <c r="C7" s="64" t="s">
        <v>40</v>
      </c>
      <c r="D7" s="64" t="s">
        <v>130</v>
      </c>
      <c r="E7" s="64" t="s">
        <v>39</v>
      </c>
      <c r="F7" s="174">
        <v>0</v>
      </c>
    </row>
    <row r="8" spans="1:6" x14ac:dyDescent="0.25">
      <c r="A8" s="61">
        <f>programi!$A$2</f>
        <v>0</v>
      </c>
      <c r="B8" s="62">
        <v>2018</v>
      </c>
      <c r="C8" s="62" t="s">
        <v>40</v>
      </c>
      <c r="D8" s="62" t="s">
        <v>22</v>
      </c>
      <c r="E8" s="62" t="s">
        <v>38</v>
      </c>
      <c r="F8" s="173">
        <v>0</v>
      </c>
    </row>
    <row r="9" spans="1:6" x14ac:dyDescent="0.25">
      <c r="A9" s="63">
        <f>programi!$A$2</f>
        <v>0</v>
      </c>
      <c r="B9" s="64">
        <v>2018</v>
      </c>
      <c r="C9" s="64" t="s">
        <v>40</v>
      </c>
      <c r="D9" s="64" t="s">
        <v>22</v>
      </c>
      <c r="E9" s="64" t="s">
        <v>39</v>
      </c>
      <c r="F9" s="174">
        <v>0</v>
      </c>
    </row>
    <row r="10" spans="1:6" x14ac:dyDescent="0.25">
      <c r="A10" s="61">
        <f>programi!$A$2</f>
        <v>0</v>
      </c>
      <c r="B10" s="62">
        <v>2018</v>
      </c>
      <c r="C10" s="62" t="s">
        <v>19</v>
      </c>
      <c r="D10" s="66"/>
      <c r="E10" s="62" t="s">
        <v>38</v>
      </c>
      <c r="F10" s="173">
        <v>0</v>
      </c>
    </row>
    <row r="11" spans="1:6" x14ac:dyDescent="0.25">
      <c r="A11" s="63">
        <f>programi!$A$2</f>
        <v>0</v>
      </c>
      <c r="B11" s="64">
        <v>2018</v>
      </c>
      <c r="C11" s="64" t="s">
        <v>19</v>
      </c>
      <c r="D11" s="67"/>
      <c r="E11" s="64" t="s">
        <v>39</v>
      </c>
      <c r="F11" s="174">
        <v>2</v>
      </c>
    </row>
    <row r="12" spans="1:6" ht="6.75" customHeight="1" x14ac:dyDescent="0.25">
      <c r="A12" s="61"/>
      <c r="B12" s="62"/>
      <c r="C12" s="62"/>
      <c r="D12" s="62"/>
      <c r="E12" s="62"/>
      <c r="F12" s="83"/>
    </row>
    <row r="13" spans="1:6" ht="6.75" customHeight="1" x14ac:dyDescent="0.25">
      <c r="A13" s="63"/>
      <c r="B13" s="64"/>
      <c r="C13" s="64"/>
      <c r="D13" s="64"/>
      <c r="E13" s="64"/>
      <c r="F13" s="85"/>
    </row>
    <row r="14" spans="1:6" ht="6.75" customHeight="1" x14ac:dyDescent="0.25">
      <c r="A14" s="61"/>
      <c r="B14" s="62"/>
      <c r="C14" s="62"/>
      <c r="D14" s="62"/>
      <c r="E14" s="62"/>
      <c r="F14" s="83"/>
    </row>
    <row r="15" spans="1:6" ht="6.75" customHeight="1" x14ac:dyDescent="0.25">
      <c r="A15" s="63"/>
      <c r="B15" s="64"/>
      <c r="C15" s="64"/>
      <c r="D15" s="64"/>
      <c r="E15" s="64"/>
      <c r="F15" s="85"/>
    </row>
    <row r="16" spans="1:6" ht="6.75" customHeight="1" x14ac:dyDescent="0.25">
      <c r="A16" s="61"/>
      <c r="B16" s="62"/>
      <c r="C16" s="62"/>
      <c r="D16" s="62"/>
      <c r="E16" s="62"/>
      <c r="F16" s="83"/>
    </row>
    <row r="17" spans="1:6" ht="6.75" customHeight="1" x14ac:dyDescent="0.25">
      <c r="A17" s="63"/>
      <c r="B17" s="64"/>
      <c r="C17" s="64"/>
      <c r="D17" s="64"/>
      <c r="E17" s="64"/>
      <c r="F17" s="85"/>
    </row>
    <row r="18" spans="1:6" x14ac:dyDescent="0.25">
      <c r="A18" s="61">
        <f>programi!$A$2</f>
        <v>0</v>
      </c>
      <c r="B18" s="7">
        <v>2019</v>
      </c>
      <c r="C18" s="62" t="s">
        <v>37</v>
      </c>
      <c r="D18" s="62" t="s">
        <v>20</v>
      </c>
      <c r="E18" s="62" t="s">
        <v>38</v>
      </c>
      <c r="F18" s="173">
        <v>11</v>
      </c>
    </row>
    <row r="19" spans="1:6" x14ac:dyDescent="0.25">
      <c r="A19" s="63">
        <f>programi!$A$2</f>
        <v>0</v>
      </c>
      <c r="B19" s="9">
        <v>2019</v>
      </c>
      <c r="C19" s="64" t="s">
        <v>37</v>
      </c>
      <c r="D19" s="64" t="s">
        <v>20</v>
      </c>
      <c r="E19" s="64" t="s">
        <v>39</v>
      </c>
      <c r="F19" s="174">
        <v>2</v>
      </c>
    </row>
    <row r="20" spans="1:6" x14ac:dyDescent="0.25">
      <c r="A20" s="61">
        <f>programi!$A$2</f>
        <v>0</v>
      </c>
      <c r="B20" s="7">
        <v>2019</v>
      </c>
      <c r="C20" s="62" t="s">
        <v>37</v>
      </c>
      <c r="D20" s="62" t="s">
        <v>21</v>
      </c>
      <c r="E20" s="62" t="s">
        <v>38</v>
      </c>
      <c r="F20" s="173">
        <v>37</v>
      </c>
    </row>
    <row r="21" spans="1:6" x14ac:dyDescent="0.25">
      <c r="A21" s="63">
        <f>programi!$A$2</f>
        <v>0</v>
      </c>
      <c r="B21" s="9">
        <v>2019</v>
      </c>
      <c r="C21" s="64" t="s">
        <v>37</v>
      </c>
      <c r="D21" s="64" t="s">
        <v>21</v>
      </c>
      <c r="E21" s="64" t="s">
        <v>39</v>
      </c>
      <c r="F21" s="174">
        <v>11</v>
      </c>
    </row>
    <row r="22" spans="1:6" x14ac:dyDescent="0.25">
      <c r="A22" s="61">
        <f>programi!$A$2</f>
        <v>0</v>
      </c>
      <c r="B22" s="7">
        <v>2019</v>
      </c>
      <c r="C22" s="62" t="s">
        <v>40</v>
      </c>
      <c r="D22" s="62" t="s">
        <v>130</v>
      </c>
      <c r="E22" s="62" t="s">
        <v>38</v>
      </c>
      <c r="F22" s="173">
        <v>5</v>
      </c>
    </row>
    <row r="23" spans="1:6" x14ac:dyDescent="0.25">
      <c r="A23" s="63">
        <f>programi!$A$2</f>
        <v>0</v>
      </c>
      <c r="B23" s="9">
        <v>2019</v>
      </c>
      <c r="C23" s="64" t="s">
        <v>40</v>
      </c>
      <c r="D23" s="64" t="s">
        <v>130</v>
      </c>
      <c r="E23" s="64" t="s">
        <v>39</v>
      </c>
      <c r="F23" s="174">
        <v>0</v>
      </c>
    </row>
    <row r="24" spans="1:6" x14ac:dyDescent="0.25">
      <c r="A24" s="61">
        <f>programi!$A$2</f>
        <v>0</v>
      </c>
      <c r="B24" s="7">
        <v>2019</v>
      </c>
      <c r="C24" s="62" t="s">
        <v>40</v>
      </c>
      <c r="D24" s="62" t="s">
        <v>22</v>
      </c>
      <c r="E24" s="62" t="s">
        <v>38</v>
      </c>
      <c r="F24" s="173">
        <v>0</v>
      </c>
    </row>
    <row r="25" spans="1:6" x14ac:dyDescent="0.25">
      <c r="A25" s="63">
        <f>programi!$A$2</f>
        <v>0</v>
      </c>
      <c r="B25" s="9">
        <v>2019</v>
      </c>
      <c r="C25" s="64" t="s">
        <v>40</v>
      </c>
      <c r="D25" s="64" t="s">
        <v>22</v>
      </c>
      <c r="E25" s="64" t="s">
        <v>39</v>
      </c>
      <c r="F25" s="174">
        <v>0</v>
      </c>
    </row>
    <row r="26" spans="1:6" x14ac:dyDescent="0.25">
      <c r="A26" s="61">
        <f>programi!$A$2</f>
        <v>0</v>
      </c>
      <c r="B26" s="7">
        <v>2019</v>
      </c>
      <c r="C26" s="62" t="s">
        <v>19</v>
      </c>
      <c r="D26" s="66"/>
      <c r="E26" s="62" t="s">
        <v>38</v>
      </c>
      <c r="F26" s="173">
        <v>0</v>
      </c>
    </row>
    <row r="27" spans="1:6" x14ac:dyDescent="0.25">
      <c r="A27" s="63">
        <f>programi!$A$2</f>
        <v>0</v>
      </c>
      <c r="B27" s="9">
        <v>2019</v>
      </c>
      <c r="C27" s="64" t="s">
        <v>19</v>
      </c>
      <c r="D27" s="67"/>
      <c r="E27" s="64" t="s">
        <v>39</v>
      </c>
      <c r="F27" s="174">
        <v>2</v>
      </c>
    </row>
  </sheetData>
  <pageMargins left="0.70866141732283472" right="0.70866141732283472" top="0.74803149606299213" bottom="0.74803149606299213" header="0.31496062992125984" footer="0.31496062992125984"/>
  <pageSetup paperSize="9" scale="73" orientation="landscape"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opLeftCell="B1" zoomScaleNormal="100" workbookViewId="0">
      <selection activeCell="I42" sqref="I42"/>
    </sheetView>
  </sheetViews>
  <sheetFormatPr defaultRowHeight="15" x14ac:dyDescent="0.25"/>
  <cols>
    <col min="1" max="1" width="12" customWidth="1"/>
    <col min="2" max="2" width="11.42578125" customWidth="1"/>
    <col min="3" max="3" width="15.7109375" customWidth="1"/>
    <col min="4" max="4" width="18.85546875" customWidth="1"/>
    <col min="5" max="5" width="43.28515625" customWidth="1"/>
    <col min="6" max="6" width="16.7109375" customWidth="1"/>
    <col min="7" max="7" width="51.85546875" style="1" customWidth="1"/>
    <col min="8" max="8" width="21.28515625" customWidth="1"/>
    <col min="9" max="9" width="19.42578125" customWidth="1"/>
  </cols>
  <sheetData>
    <row r="1" spans="1:9" s="1" customFormat="1" ht="60" x14ac:dyDescent="0.25">
      <c r="A1" s="68" t="s">
        <v>0</v>
      </c>
      <c r="B1" s="65" t="s">
        <v>100</v>
      </c>
      <c r="C1" s="65" t="s">
        <v>101</v>
      </c>
      <c r="D1" s="65" t="s">
        <v>1</v>
      </c>
      <c r="E1" s="65" t="s">
        <v>50</v>
      </c>
      <c r="F1" s="65" t="s">
        <v>36</v>
      </c>
      <c r="G1" s="65" t="s">
        <v>42</v>
      </c>
      <c r="H1" s="65" t="s">
        <v>43</v>
      </c>
      <c r="I1" s="69" t="s">
        <v>44</v>
      </c>
    </row>
    <row r="2" spans="1:9" x14ac:dyDescent="0.25">
      <c r="A2" s="61">
        <f>programi!$A$2</f>
        <v>0</v>
      </c>
      <c r="B2" s="62">
        <v>2018</v>
      </c>
      <c r="C2" s="62" t="s">
        <v>147</v>
      </c>
      <c r="D2" s="62" t="s">
        <v>37</v>
      </c>
      <c r="E2" s="62" t="s">
        <v>20</v>
      </c>
      <c r="F2" s="62" t="s">
        <v>38</v>
      </c>
      <c r="G2" s="29" t="s">
        <v>45</v>
      </c>
      <c r="H2" s="82">
        <v>1</v>
      </c>
      <c r="I2" s="83">
        <v>0</v>
      </c>
    </row>
    <row r="3" spans="1:9" x14ac:dyDescent="0.25">
      <c r="A3" s="63">
        <f>programi!$A$2</f>
        <v>0</v>
      </c>
      <c r="B3" s="64">
        <v>2018</v>
      </c>
      <c r="C3" s="64" t="s">
        <v>147</v>
      </c>
      <c r="D3" s="64" t="s">
        <v>37</v>
      </c>
      <c r="E3" s="64" t="s">
        <v>20</v>
      </c>
      <c r="F3" s="64" t="s">
        <v>39</v>
      </c>
      <c r="G3" s="30" t="s">
        <v>45</v>
      </c>
      <c r="H3" s="84">
        <v>0</v>
      </c>
      <c r="I3" s="85">
        <v>0</v>
      </c>
    </row>
    <row r="4" spans="1:9" x14ac:dyDescent="0.25">
      <c r="A4" s="61">
        <f>programi!$A$2</f>
        <v>0</v>
      </c>
      <c r="B4" s="62">
        <v>2018</v>
      </c>
      <c r="C4" s="62" t="s">
        <v>147</v>
      </c>
      <c r="D4" s="62" t="s">
        <v>37</v>
      </c>
      <c r="E4" s="62" t="s">
        <v>21</v>
      </c>
      <c r="F4" s="62" t="s">
        <v>38</v>
      </c>
      <c r="G4" s="29" t="s">
        <v>45</v>
      </c>
      <c r="H4" s="82">
        <v>4</v>
      </c>
      <c r="I4" s="83">
        <v>13</v>
      </c>
    </row>
    <row r="5" spans="1:9" x14ac:dyDescent="0.25">
      <c r="A5" s="63">
        <f>programi!$A$2</f>
        <v>0</v>
      </c>
      <c r="B5" s="64">
        <v>2018</v>
      </c>
      <c r="C5" s="64" t="s">
        <v>147</v>
      </c>
      <c r="D5" s="64" t="s">
        <v>37</v>
      </c>
      <c r="E5" s="64" t="s">
        <v>21</v>
      </c>
      <c r="F5" s="64" t="s">
        <v>39</v>
      </c>
      <c r="G5" s="30" t="s">
        <v>45</v>
      </c>
      <c r="H5" s="84">
        <v>0</v>
      </c>
      <c r="I5" s="85">
        <v>0</v>
      </c>
    </row>
    <row r="6" spans="1:9" x14ac:dyDescent="0.25">
      <c r="A6" s="61">
        <f>programi!$A$2</f>
        <v>0</v>
      </c>
      <c r="B6" s="62">
        <v>2018</v>
      </c>
      <c r="C6" s="62" t="s">
        <v>147</v>
      </c>
      <c r="D6" s="62" t="s">
        <v>40</v>
      </c>
      <c r="E6" s="62" t="s">
        <v>130</v>
      </c>
      <c r="F6" s="62" t="s">
        <v>38</v>
      </c>
      <c r="G6" s="29" t="s">
        <v>45</v>
      </c>
      <c r="H6" s="82">
        <v>1</v>
      </c>
      <c r="I6" s="83">
        <v>3</v>
      </c>
    </row>
    <row r="7" spans="1:9" x14ac:dyDescent="0.25">
      <c r="A7" s="63">
        <f>programi!$A$2</f>
        <v>0</v>
      </c>
      <c r="B7" s="64">
        <v>2018</v>
      </c>
      <c r="C7" s="64" t="s">
        <v>147</v>
      </c>
      <c r="D7" s="64" t="s">
        <v>40</v>
      </c>
      <c r="E7" s="64" t="s">
        <v>130</v>
      </c>
      <c r="F7" s="64" t="s">
        <v>39</v>
      </c>
      <c r="G7" s="30" t="s">
        <v>45</v>
      </c>
      <c r="H7" s="84">
        <v>0</v>
      </c>
      <c r="I7" s="85">
        <v>0</v>
      </c>
    </row>
    <row r="8" spans="1:9" x14ac:dyDescent="0.25">
      <c r="A8" s="61">
        <f>programi!$A$2</f>
        <v>0</v>
      </c>
      <c r="B8" s="62">
        <v>2018</v>
      </c>
      <c r="C8" s="62" t="s">
        <v>147</v>
      </c>
      <c r="D8" s="62" t="s">
        <v>40</v>
      </c>
      <c r="E8" s="62" t="s">
        <v>22</v>
      </c>
      <c r="F8" s="62" t="s">
        <v>38</v>
      </c>
      <c r="G8" s="29" t="s">
        <v>45</v>
      </c>
      <c r="H8" s="82">
        <v>0</v>
      </c>
      <c r="I8" s="83">
        <v>0</v>
      </c>
    </row>
    <row r="9" spans="1:9" x14ac:dyDescent="0.25">
      <c r="A9" s="63">
        <f>programi!$A$2</f>
        <v>0</v>
      </c>
      <c r="B9" s="64">
        <v>2018</v>
      </c>
      <c r="C9" s="64" t="s">
        <v>147</v>
      </c>
      <c r="D9" s="64" t="s">
        <v>40</v>
      </c>
      <c r="E9" s="64" t="s">
        <v>22</v>
      </c>
      <c r="F9" s="64" t="s">
        <v>39</v>
      </c>
      <c r="G9" s="30" t="s">
        <v>45</v>
      </c>
      <c r="H9" s="84">
        <v>0</v>
      </c>
      <c r="I9" s="85">
        <v>0</v>
      </c>
    </row>
    <row r="10" spans="1:9" x14ac:dyDescent="0.25">
      <c r="A10" s="61">
        <f>programi!$A$2</f>
        <v>0</v>
      </c>
      <c r="B10" s="62">
        <v>2018</v>
      </c>
      <c r="C10" s="62" t="s">
        <v>147</v>
      </c>
      <c r="D10" s="62" t="s">
        <v>19</v>
      </c>
      <c r="E10" s="70"/>
      <c r="F10" s="62" t="s">
        <v>38</v>
      </c>
      <c r="G10" s="29" t="s">
        <v>45</v>
      </c>
      <c r="H10" s="82">
        <v>0</v>
      </c>
      <c r="I10" s="83">
        <v>0</v>
      </c>
    </row>
    <row r="11" spans="1:9" x14ac:dyDescent="0.25">
      <c r="A11" s="63">
        <f>programi!$A$2</f>
        <v>0</v>
      </c>
      <c r="B11" s="64">
        <v>2018</v>
      </c>
      <c r="C11" s="64" t="s">
        <v>147</v>
      </c>
      <c r="D11" s="64" t="s">
        <v>19</v>
      </c>
      <c r="E11" s="70"/>
      <c r="F11" s="64" t="s">
        <v>39</v>
      </c>
      <c r="G11" s="30" t="s">
        <v>45</v>
      </c>
      <c r="H11" s="84">
        <v>0</v>
      </c>
      <c r="I11" s="85">
        <v>0</v>
      </c>
    </row>
    <row r="12" spans="1:9" x14ac:dyDescent="0.25">
      <c r="A12" s="61">
        <f>programi!$A$2</f>
        <v>0</v>
      </c>
      <c r="B12" s="62">
        <v>2018</v>
      </c>
      <c r="C12" s="62" t="s">
        <v>147</v>
      </c>
      <c r="D12" s="62" t="s">
        <v>37</v>
      </c>
      <c r="E12" s="62" t="s">
        <v>20</v>
      </c>
      <c r="F12" s="62" t="s">
        <v>38</v>
      </c>
      <c r="G12" s="29" t="s">
        <v>46</v>
      </c>
      <c r="H12" s="82"/>
      <c r="I12" s="83"/>
    </row>
    <row r="13" spans="1:9" x14ac:dyDescent="0.25">
      <c r="A13" s="63">
        <f>programi!$A$2</f>
        <v>0</v>
      </c>
      <c r="B13" s="64">
        <v>2018</v>
      </c>
      <c r="C13" s="64" t="s">
        <v>147</v>
      </c>
      <c r="D13" s="64" t="s">
        <v>37</v>
      </c>
      <c r="E13" s="64" t="s">
        <v>20</v>
      </c>
      <c r="F13" s="64" t="s">
        <v>39</v>
      </c>
      <c r="G13" s="30" t="s">
        <v>46</v>
      </c>
      <c r="H13" s="84"/>
      <c r="I13" s="85"/>
    </row>
    <row r="14" spans="1:9" x14ac:dyDescent="0.25">
      <c r="A14" s="61">
        <f>programi!$A$2</f>
        <v>0</v>
      </c>
      <c r="B14" s="62">
        <v>2018</v>
      </c>
      <c r="C14" s="62" t="s">
        <v>147</v>
      </c>
      <c r="D14" s="62" t="s">
        <v>37</v>
      </c>
      <c r="E14" s="62" t="s">
        <v>21</v>
      </c>
      <c r="F14" s="62" t="s">
        <v>38</v>
      </c>
      <c r="G14" s="29" t="s">
        <v>46</v>
      </c>
      <c r="H14" s="82"/>
      <c r="I14" s="83"/>
    </row>
    <row r="15" spans="1:9" x14ac:dyDescent="0.25">
      <c r="A15" s="63">
        <f>programi!$A$2</f>
        <v>0</v>
      </c>
      <c r="B15" s="64">
        <v>2018</v>
      </c>
      <c r="C15" s="64" t="s">
        <v>147</v>
      </c>
      <c r="D15" s="64" t="s">
        <v>37</v>
      </c>
      <c r="E15" s="64" t="s">
        <v>21</v>
      </c>
      <c r="F15" s="64" t="s">
        <v>39</v>
      </c>
      <c r="G15" s="30" t="s">
        <v>46</v>
      </c>
      <c r="H15" s="84"/>
      <c r="I15" s="85"/>
    </row>
    <row r="16" spans="1:9" x14ac:dyDescent="0.25">
      <c r="A16" s="61">
        <f>programi!$A$2</f>
        <v>0</v>
      </c>
      <c r="B16" s="62">
        <v>2018</v>
      </c>
      <c r="C16" s="62" t="s">
        <v>147</v>
      </c>
      <c r="D16" s="62" t="s">
        <v>40</v>
      </c>
      <c r="E16" s="62" t="s">
        <v>130</v>
      </c>
      <c r="F16" s="62" t="s">
        <v>38</v>
      </c>
      <c r="G16" s="29" t="s">
        <v>46</v>
      </c>
      <c r="H16" s="82"/>
      <c r="I16" s="83"/>
    </row>
    <row r="17" spans="1:9" x14ac:dyDescent="0.25">
      <c r="A17" s="63">
        <f>programi!$A$2</f>
        <v>0</v>
      </c>
      <c r="B17" s="64">
        <v>2018</v>
      </c>
      <c r="C17" s="64" t="s">
        <v>147</v>
      </c>
      <c r="D17" s="64" t="s">
        <v>40</v>
      </c>
      <c r="E17" s="62" t="s">
        <v>130</v>
      </c>
      <c r="F17" s="64" t="s">
        <v>39</v>
      </c>
      <c r="G17" s="30" t="s">
        <v>46</v>
      </c>
      <c r="H17" s="84"/>
      <c r="I17" s="85"/>
    </row>
    <row r="18" spans="1:9" x14ac:dyDescent="0.25">
      <c r="A18" s="61">
        <f>programi!$A$2</f>
        <v>0</v>
      </c>
      <c r="B18" s="62">
        <v>2018</v>
      </c>
      <c r="C18" s="62" t="s">
        <v>147</v>
      </c>
      <c r="D18" s="62" t="s">
        <v>40</v>
      </c>
      <c r="E18" s="62" t="s">
        <v>22</v>
      </c>
      <c r="F18" s="62" t="s">
        <v>38</v>
      </c>
      <c r="G18" s="29" t="s">
        <v>46</v>
      </c>
      <c r="H18" s="82"/>
      <c r="I18" s="83"/>
    </row>
    <row r="19" spans="1:9" x14ac:dyDescent="0.25">
      <c r="A19" s="63">
        <f>programi!$A$2</f>
        <v>0</v>
      </c>
      <c r="B19" s="64">
        <v>2018</v>
      </c>
      <c r="C19" s="64" t="s">
        <v>147</v>
      </c>
      <c r="D19" s="64" t="s">
        <v>40</v>
      </c>
      <c r="E19" s="64" t="s">
        <v>22</v>
      </c>
      <c r="F19" s="64" t="s">
        <v>39</v>
      </c>
      <c r="G19" s="30" t="s">
        <v>46</v>
      </c>
      <c r="H19" s="84"/>
      <c r="I19" s="85"/>
    </row>
    <row r="20" spans="1:9" x14ac:dyDescent="0.25">
      <c r="A20" s="61">
        <f>programi!$A$2</f>
        <v>0</v>
      </c>
      <c r="B20" s="62">
        <v>2018</v>
      </c>
      <c r="C20" s="62" t="s">
        <v>147</v>
      </c>
      <c r="D20" s="62" t="s">
        <v>19</v>
      </c>
      <c r="E20" s="70"/>
      <c r="F20" s="62" t="s">
        <v>38</v>
      </c>
      <c r="G20" s="29" t="s">
        <v>46</v>
      </c>
      <c r="H20" s="82"/>
      <c r="I20" s="83"/>
    </row>
    <row r="21" spans="1:9" x14ac:dyDescent="0.25">
      <c r="A21" s="63">
        <f>programi!$A$2</f>
        <v>0</v>
      </c>
      <c r="B21" s="64">
        <v>2018</v>
      </c>
      <c r="C21" s="64" t="s">
        <v>147</v>
      </c>
      <c r="D21" s="64" t="s">
        <v>19</v>
      </c>
      <c r="E21" s="70"/>
      <c r="F21" s="64" t="s">
        <v>39</v>
      </c>
      <c r="G21" s="30" t="s">
        <v>46</v>
      </c>
      <c r="H21" s="84"/>
      <c r="I21" s="85"/>
    </row>
    <row r="22" spans="1:9" x14ac:dyDescent="0.25">
      <c r="A22" s="61">
        <f>programi!$A$2</f>
        <v>0</v>
      </c>
      <c r="B22" s="62">
        <v>2018</v>
      </c>
      <c r="C22" s="62" t="s">
        <v>147</v>
      </c>
      <c r="D22" s="62" t="s">
        <v>37</v>
      </c>
      <c r="E22" s="62" t="s">
        <v>20</v>
      </c>
      <c r="F22" s="62" t="s">
        <v>38</v>
      </c>
      <c r="G22" s="29" t="s">
        <v>47</v>
      </c>
      <c r="H22" s="82">
        <v>0</v>
      </c>
      <c r="I22" s="83">
        <v>0</v>
      </c>
    </row>
    <row r="23" spans="1:9" x14ac:dyDescent="0.25">
      <c r="A23" s="63">
        <f>programi!$A$2</f>
        <v>0</v>
      </c>
      <c r="B23" s="64">
        <v>2018</v>
      </c>
      <c r="C23" s="64" t="s">
        <v>147</v>
      </c>
      <c r="D23" s="64" t="s">
        <v>37</v>
      </c>
      <c r="E23" s="64" t="s">
        <v>20</v>
      </c>
      <c r="F23" s="64" t="s">
        <v>39</v>
      </c>
      <c r="G23" s="30" t="s">
        <v>47</v>
      </c>
      <c r="H23" s="84">
        <v>0</v>
      </c>
      <c r="I23" s="85">
        <v>0</v>
      </c>
    </row>
    <row r="24" spans="1:9" x14ac:dyDescent="0.25">
      <c r="A24" s="61">
        <f>programi!$A$2</f>
        <v>0</v>
      </c>
      <c r="B24" s="62">
        <v>2018</v>
      </c>
      <c r="C24" s="62" t="s">
        <v>147</v>
      </c>
      <c r="D24" s="62" t="s">
        <v>37</v>
      </c>
      <c r="E24" s="62" t="s">
        <v>21</v>
      </c>
      <c r="F24" s="62" t="s">
        <v>38</v>
      </c>
      <c r="G24" s="29" t="s">
        <v>47</v>
      </c>
      <c r="H24" s="82">
        <v>0</v>
      </c>
      <c r="I24" s="83">
        <v>0</v>
      </c>
    </row>
    <row r="25" spans="1:9" x14ac:dyDescent="0.25">
      <c r="A25" s="63">
        <f>programi!$A$2</f>
        <v>0</v>
      </c>
      <c r="B25" s="64">
        <v>2018</v>
      </c>
      <c r="C25" s="64" t="s">
        <v>147</v>
      </c>
      <c r="D25" s="64" t="s">
        <v>37</v>
      </c>
      <c r="E25" s="64" t="s">
        <v>21</v>
      </c>
      <c r="F25" s="64" t="s">
        <v>39</v>
      </c>
      <c r="G25" s="30" t="s">
        <v>47</v>
      </c>
      <c r="H25" s="84">
        <v>0</v>
      </c>
      <c r="I25" s="85">
        <v>0</v>
      </c>
    </row>
    <row r="26" spans="1:9" x14ac:dyDescent="0.25">
      <c r="A26" s="61">
        <f>programi!$A$2</f>
        <v>0</v>
      </c>
      <c r="B26" s="62">
        <v>2018</v>
      </c>
      <c r="C26" s="62" t="s">
        <v>147</v>
      </c>
      <c r="D26" s="62" t="s">
        <v>40</v>
      </c>
      <c r="E26" s="62" t="s">
        <v>130</v>
      </c>
      <c r="F26" s="62" t="s">
        <v>38</v>
      </c>
      <c r="G26" s="29" t="s">
        <v>47</v>
      </c>
      <c r="H26" s="82">
        <v>0</v>
      </c>
      <c r="I26" s="83">
        <v>0</v>
      </c>
    </row>
    <row r="27" spans="1:9" x14ac:dyDescent="0.25">
      <c r="A27" s="63">
        <f>programi!$A$2</f>
        <v>0</v>
      </c>
      <c r="B27" s="64">
        <v>2018</v>
      </c>
      <c r="C27" s="64" t="s">
        <v>147</v>
      </c>
      <c r="D27" s="64" t="s">
        <v>40</v>
      </c>
      <c r="E27" s="62" t="s">
        <v>130</v>
      </c>
      <c r="F27" s="64" t="s">
        <v>39</v>
      </c>
      <c r="G27" s="30" t="s">
        <v>47</v>
      </c>
      <c r="H27" s="84">
        <v>0</v>
      </c>
      <c r="I27" s="85">
        <v>0</v>
      </c>
    </row>
    <row r="28" spans="1:9" x14ac:dyDescent="0.25">
      <c r="A28" s="61">
        <f>programi!$A$2</f>
        <v>0</v>
      </c>
      <c r="B28" s="62">
        <v>2018</v>
      </c>
      <c r="C28" s="62" t="s">
        <v>147</v>
      </c>
      <c r="D28" s="62" t="s">
        <v>40</v>
      </c>
      <c r="E28" s="62" t="s">
        <v>22</v>
      </c>
      <c r="F28" s="62" t="s">
        <v>38</v>
      </c>
      <c r="G28" s="29" t="s">
        <v>47</v>
      </c>
      <c r="H28" s="82">
        <v>0</v>
      </c>
      <c r="I28" s="83">
        <v>0</v>
      </c>
    </row>
    <row r="29" spans="1:9" x14ac:dyDescent="0.25">
      <c r="A29" s="63">
        <f>programi!$A$2</f>
        <v>0</v>
      </c>
      <c r="B29" s="64">
        <v>2018</v>
      </c>
      <c r="C29" s="64" t="s">
        <v>147</v>
      </c>
      <c r="D29" s="64" t="s">
        <v>40</v>
      </c>
      <c r="E29" s="64" t="s">
        <v>22</v>
      </c>
      <c r="F29" s="64" t="s">
        <v>39</v>
      </c>
      <c r="G29" s="30" t="s">
        <v>47</v>
      </c>
      <c r="H29" s="84">
        <v>0</v>
      </c>
      <c r="I29" s="85">
        <v>0</v>
      </c>
    </row>
    <row r="30" spans="1:9" x14ac:dyDescent="0.25">
      <c r="A30" s="61">
        <f>programi!$A$2</f>
        <v>0</v>
      </c>
      <c r="B30" s="62">
        <v>2018</v>
      </c>
      <c r="C30" s="62" t="s">
        <v>147</v>
      </c>
      <c r="D30" s="62" t="s">
        <v>19</v>
      </c>
      <c r="E30" s="70"/>
      <c r="F30" s="62" t="s">
        <v>38</v>
      </c>
      <c r="G30" s="29" t="s">
        <v>47</v>
      </c>
      <c r="H30" s="82">
        <v>0</v>
      </c>
      <c r="I30" s="83">
        <v>0</v>
      </c>
    </row>
    <row r="31" spans="1:9" x14ac:dyDescent="0.25">
      <c r="A31" s="63">
        <f>programi!$A$2</f>
        <v>0</v>
      </c>
      <c r="B31" s="64">
        <v>2018</v>
      </c>
      <c r="C31" s="64" t="s">
        <v>147</v>
      </c>
      <c r="D31" s="64" t="s">
        <v>19</v>
      </c>
      <c r="E31" s="70"/>
      <c r="F31" s="64" t="s">
        <v>39</v>
      </c>
      <c r="G31" s="30" t="s">
        <v>47</v>
      </c>
      <c r="H31" s="84">
        <v>0</v>
      </c>
      <c r="I31" s="85">
        <v>0</v>
      </c>
    </row>
    <row r="32" spans="1:9" x14ac:dyDescent="0.25">
      <c r="A32" s="61">
        <f>programi!$A$2</f>
        <v>0</v>
      </c>
      <c r="B32" s="62">
        <v>2018</v>
      </c>
      <c r="C32" s="62" t="s">
        <v>147</v>
      </c>
      <c r="D32" s="62" t="s">
        <v>37</v>
      </c>
      <c r="E32" s="62" t="s">
        <v>20</v>
      </c>
      <c r="F32" s="62" t="s">
        <v>38</v>
      </c>
      <c r="G32" s="29" t="s">
        <v>48</v>
      </c>
      <c r="H32" s="82">
        <v>0</v>
      </c>
      <c r="I32" s="83">
        <v>0</v>
      </c>
    </row>
    <row r="33" spans="1:9" x14ac:dyDescent="0.25">
      <c r="A33" s="63">
        <f>programi!$A$2</f>
        <v>0</v>
      </c>
      <c r="B33" s="64">
        <v>2018</v>
      </c>
      <c r="C33" s="64" t="s">
        <v>147</v>
      </c>
      <c r="D33" s="64" t="s">
        <v>37</v>
      </c>
      <c r="E33" s="64" t="s">
        <v>20</v>
      </c>
      <c r="F33" s="64" t="s">
        <v>39</v>
      </c>
      <c r="G33" s="30" t="s">
        <v>49</v>
      </c>
      <c r="H33" s="84">
        <v>0</v>
      </c>
      <c r="I33" s="85">
        <v>0</v>
      </c>
    </row>
    <row r="34" spans="1:9" x14ac:dyDescent="0.25">
      <c r="A34" s="61">
        <f>programi!$A$2</f>
        <v>0</v>
      </c>
      <c r="B34" s="62">
        <v>2018</v>
      </c>
      <c r="C34" s="62" t="s">
        <v>147</v>
      </c>
      <c r="D34" s="62" t="s">
        <v>37</v>
      </c>
      <c r="E34" s="62" t="s">
        <v>21</v>
      </c>
      <c r="F34" s="62" t="s">
        <v>38</v>
      </c>
      <c r="G34" s="29" t="s">
        <v>49</v>
      </c>
      <c r="H34" s="82">
        <v>0</v>
      </c>
      <c r="I34" s="83">
        <v>0</v>
      </c>
    </row>
    <row r="35" spans="1:9" x14ac:dyDescent="0.25">
      <c r="A35" s="63">
        <f>programi!$A$2</f>
        <v>0</v>
      </c>
      <c r="B35" s="64">
        <v>2018</v>
      </c>
      <c r="C35" s="64" t="s">
        <v>147</v>
      </c>
      <c r="D35" s="64" t="s">
        <v>37</v>
      </c>
      <c r="E35" s="64" t="s">
        <v>21</v>
      </c>
      <c r="F35" s="64" t="s">
        <v>39</v>
      </c>
      <c r="G35" s="30" t="s">
        <v>49</v>
      </c>
      <c r="H35" s="84">
        <v>0</v>
      </c>
      <c r="I35" s="85">
        <v>0</v>
      </c>
    </row>
    <row r="36" spans="1:9" x14ac:dyDescent="0.25">
      <c r="A36" s="61">
        <f>programi!$A$2</f>
        <v>0</v>
      </c>
      <c r="B36" s="62">
        <v>2018</v>
      </c>
      <c r="C36" s="62" t="s">
        <v>147</v>
      </c>
      <c r="D36" s="62" t="s">
        <v>40</v>
      </c>
      <c r="E36" s="62" t="s">
        <v>130</v>
      </c>
      <c r="F36" s="62" t="s">
        <v>38</v>
      </c>
      <c r="G36" s="29" t="s">
        <v>49</v>
      </c>
      <c r="H36" s="82">
        <v>0</v>
      </c>
      <c r="I36" s="83">
        <v>0</v>
      </c>
    </row>
    <row r="37" spans="1:9" x14ac:dyDescent="0.25">
      <c r="A37" s="63">
        <f>programi!$A$2</f>
        <v>0</v>
      </c>
      <c r="B37" s="64">
        <v>2018</v>
      </c>
      <c r="C37" s="64" t="s">
        <v>147</v>
      </c>
      <c r="D37" s="64" t="s">
        <v>40</v>
      </c>
      <c r="E37" s="62" t="s">
        <v>130</v>
      </c>
      <c r="F37" s="64" t="s">
        <v>39</v>
      </c>
      <c r="G37" s="30" t="s">
        <v>49</v>
      </c>
      <c r="H37" s="84">
        <v>0</v>
      </c>
      <c r="I37" s="85">
        <v>0</v>
      </c>
    </row>
    <row r="38" spans="1:9" x14ac:dyDescent="0.25">
      <c r="A38" s="61">
        <f>programi!$A$2</f>
        <v>0</v>
      </c>
      <c r="B38" s="62">
        <v>2018</v>
      </c>
      <c r="C38" s="62" t="s">
        <v>147</v>
      </c>
      <c r="D38" s="62" t="s">
        <v>40</v>
      </c>
      <c r="E38" s="62" t="s">
        <v>22</v>
      </c>
      <c r="F38" s="62" t="s">
        <v>38</v>
      </c>
      <c r="G38" s="29" t="s">
        <v>49</v>
      </c>
      <c r="H38" s="82">
        <v>0</v>
      </c>
      <c r="I38" s="83">
        <v>0</v>
      </c>
    </row>
    <row r="39" spans="1:9" x14ac:dyDescent="0.25">
      <c r="A39" s="63">
        <f>programi!$A$2</f>
        <v>0</v>
      </c>
      <c r="B39" s="64">
        <v>2018</v>
      </c>
      <c r="C39" s="64" t="s">
        <v>147</v>
      </c>
      <c r="D39" s="64" t="s">
        <v>40</v>
      </c>
      <c r="E39" s="64" t="s">
        <v>22</v>
      </c>
      <c r="F39" s="64" t="s">
        <v>39</v>
      </c>
      <c r="G39" s="30" t="s">
        <v>49</v>
      </c>
      <c r="H39" s="84">
        <v>0</v>
      </c>
      <c r="I39" s="85">
        <v>0</v>
      </c>
    </row>
    <row r="40" spans="1:9" x14ac:dyDescent="0.25">
      <c r="A40" s="61">
        <f>programi!$A$2</f>
        <v>0</v>
      </c>
      <c r="B40" s="62">
        <v>2018</v>
      </c>
      <c r="C40" s="62" t="s">
        <v>147</v>
      </c>
      <c r="D40" s="62" t="s">
        <v>19</v>
      </c>
      <c r="E40" s="70"/>
      <c r="F40" s="62" t="s">
        <v>38</v>
      </c>
      <c r="G40" s="29" t="s">
        <v>49</v>
      </c>
      <c r="H40" s="82">
        <v>0</v>
      </c>
      <c r="I40" s="83">
        <v>0</v>
      </c>
    </row>
    <row r="41" spans="1:9" x14ac:dyDescent="0.25">
      <c r="A41" s="63">
        <f>programi!$A$2</f>
        <v>0</v>
      </c>
      <c r="B41" s="64">
        <v>2018</v>
      </c>
      <c r="C41" s="64" t="s">
        <v>147</v>
      </c>
      <c r="D41" s="64" t="s">
        <v>19</v>
      </c>
      <c r="E41" s="70"/>
      <c r="F41" s="64" t="s">
        <v>39</v>
      </c>
      <c r="G41" s="30" t="s">
        <v>49</v>
      </c>
      <c r="H41" s="84">
        <v>0</v>
      </c>
      <c r="I41" s="85">
        <v>0</v>
      </c>
    </row>
    <row r="42" spans="1:9" x14ac:dyDescent="0.25">
      <c r="H42" s="141">
        <f>SUM(H2:H41)</f>
        <v>6</v>
      </c>
      <c r="I42" s="141">
        <f>SUM(I2:I41)</f>
        <v>16</v>
      </c>
    </row>
  </sheetData>
  <pageMargins left="0.70866141732283472" right="0.70866141732283472" top="0.74803149606299213" bottom="0.74803149606299213" header="0.31496062992125984" footer="0.31496062992125984"/>
  <pageSetup paperSize="9" scale="28" orientation="landscape"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opLeftCell="B13" zoomScaleNormal="100" workbookViewId="0">
      <selection activeCell="I42" sqref="I42"/>
    </sheetView>
  </sheetViews>
  <sheetFormatPr defaultRowHeight="15" x14ac:dyDescent="0.25"/>
  <cols>
    <col min="1" max="1" width="12" customWidth="1"/>
    <col min="2" max="2" width="21" style="55" customWidth="1"/>
    <col min="3" max="3" width="13.140625" customWidth="1"/>
    <col min="4" max="4" width="18.85546875" customWidth="1"/>
    <col min="5" max="5" width="43.28515625" customWidth="1"/>
    <col min="6" max="6" width="16.7109375" customWidth="1"/>
    <col min="7" max="7" width="55.140625" style="1" customWidth="1"/>
    <col min="8" max="8" width="20" customWidth="1"/>
    <col min="9" max="9" width="18.140625" customWidth="1"/>
  </cols>
  <sheetData>
    <row r="1" spans="1:9" s="1" customFormat="1" ht="60" x14ac:dyDescent="0.25">
      <c r="A1" s="68" t="s">
        <v>0</v>
      </c>
      <c r="B1" s="71" t="s">
        <v>100</v>
      </c>
      <c r="C1" s="65" t="s">
        <v>101</v>
      </c>
      <c r="D1" s="65" t="s">
        <v>1</v>
      </c>
      <c r="E1" s="65" t="s">
        <v>50</v>
      </c>
      <c r="F1" s="65" t="s">
        <v>36</v>
      </c>
      <c r="G1" s="65" t="s">
        <v>42</v>
      </c>
      <c r="H1" s="65" t="s">
        <v>43</v>
      </c>
      <c r="I1" s="69" t="s">
        <v>44</v>
      </c>
    </row>
    <row r="2" spans="1:9" x14ac:dyDescent="0.25">
      <c r="A2" s="61">
        <f>programi!$A$2</f>
        <v>0</v>
      </c>
      <c r="B2" s="62">
        <v>2019</v>
      </c>
      <c r="C2" s="62" t="s">
        <v>150</v>
      </c>
      <c r="D2" s="62" t="s">
        <v>37</v>
      </c>
      <c r="E2" s="62" t="s">
        <v>20</v>
      </c>
      <c r="F2" s="62" t="s">
        <v>38</v>
      </c>
      <c r="G2" s="29" t="s">
        <v>45</v>
      </c>
      <c r="H2" s="82">
        <v>1</v>
      </c>
      <c r="I2" s="83">
        <v>0</v>
      </c>
    </row>
    <row r="3" spans="1:9" x14ac:dyDescent="0.25">
      <c r="A3" s="63">
        <f>programi!$A$2</f>
        <v>0</v>
      </c>
      <c r="B3" s="64">
        <v>2019</v>
      </c>
      <c r="C3" s="64" t="s">
        <v>150</v>
      </c>
      <c r="D3" s="64" t="s">
        <v>37</v>
      </c>
      <c r="E3" s="64" t="s">
        <v>20</v>
      </c>
      <c r="F3" s="64" t="s">
        <v>39</v>
      </c>
      <c r="G3" s="30" t="s">
        <v>45</v>
      </c>
      <c r="H3" s="84">
        <v>0</v>
      </c>
      <c r="I3" s="85">
        <v>0</v>
      </c>
    </row>
    <row r="4" spans="1:9" x14ac:dyDescent="0.25">
      <c r="A4" s="61">
        <f>programi!$A$2</f>
        <v>0</v>
      </c>
      <c r="B4" s="62">
        <v>2019</v>
      </c>
      <c r="C4" s="62" t="s">
        <v>150</v>
      </c>
      <c r="D4" s="62" t="s">
        <v>37</v>
      </c>
      <c r="E4" s="62" t="s">
        <v>21</v>
      </c>
      <c r="F4" s="62" t="s">
        <v>38</v>
      </c>
      <c r="G4" s="29" t="s">
        <v>45</v>
      </c>
      <c r="H4" s="82">
        <v>4</v>
      </c>
      <c r="I4" s="83">
        <v>13</v>
      </c>
    </row>
    <row r="5" spans="1:9" x14ac:dyDescent="0.25">
      <c r="A5" s="63">
        <f>programi!$A$2</f>
        <v>0</v>
      </c>
      <c r="B5" s="64">
        <v>2019</v>
      </c>
      <c r="C5" s="64" t="s">
        <v>150</v>
      </c>
      <c r="D5" s="64" t="s">
        <v>37</v>
      </c>
      <c r="E5" s="64" t="s">
        <v>21</v>
      </c>
      <c r="F5" s="64" t="s">
        <v>39</v>
      </c>
      <c r="G5" s="30" t="s">
        <v>45</v>
      </c>
      <c r="H5" s="84">
        <v>0</v>
      </c>
      <c r="I5" s="85">
        <v>0</v>
      </c>
    </row>
    <row r="6" spans="1:9" x14ac:dyDescent="0.25">
      <c r="A6" s="61">
        <f>programi!$A$2</f>
        <v>0</v>
      </c>
      <c r="B6" s="62">
        <v>2018</v>
      </c>
      <c r="C6" s="62" t="s">
        <v>147</v>
      </c>
      <c r="D6" s="62" t="s">
        <v>40</v>
      </c>
      <c r="E6" s="62" t="s">
        <v>130</v>
      </c>
      <c r="F6" s="62" t="s">
        <v>38</v>
      </c>
      <c r="G6" s="29" t="s">
        <v>45</v>
      </c>
      <c r="H6" s="82">
        <v>1</v>
      </c>
      <c r="I6" s="83">
        <v>3</v>
      </c>
    </row>
    <row r="7" spans="1:9" x14ac:dyDescent="0.25">
      <c r="A7" s="63">
        <f>programi!$A$2</f>
        <v>0</v>
      </c>
      <c r="B7" s="64">
        <v>2018</v>
      </c>
      <c r="C7" s="64" t="s">
        <v>147</v>
      </c>
      <c r="D7" s="64" t="s">
        <v>40</v>
      </c>
      <c r="E7" s="62" t="s">
        <v>130</v>
      </c>
      <c r="F7" s="64" t="s">
        <v>39</v>
      </c>
      <c r="G7" s="30" t="s">
        <v>45</v>
      </c>
      <c r="H7" s="84">
        <v>0</v>
      </c>
      <c r="I7" s="85">
        <v>0</v>
      </c>
    </row>
    <row r="8" spans="1:9" x14ac:dyDescent="0.25">
      <c r="A8" s="61">
        <f>programi!$A$2</f>
        <v>0</v>
      </c>
      <c r="B8" s="62">
        <v>2018</v>
      </c>
      <c r="C8" s="62" t="s">
        <v>147</v>
      </c>
      <c r="D8" s="62" t="s">
        <v>40</v>
      </c>
      <c r="E8" s="62" t="s">
        <v>22</v>
      </c>
      <c r="F8" s="62" t="s">
        <v>38</v>
      </c>
      <c r="G8" s="29" t="s">
        <v>45</v>
      </c>
      <c r="H8" s="82">
        <v>0</v>
      </c>
      <c r="I8" s="83">
        <v>0</v>
      </c>
    </row>
    <row r="9" spans="1:9" x14ac:dyDescent="0.25">
      <c r="A9" s="63">
        <f>programi!$A$2</f>
        <v>0</v>
      </c>
      <c r="B9" s="64">
        <v>2018</v>
      </c>
      <c r="C9" s="64" t="s">
        <v>147</v>
      </c>
      <c r="D9" s="64" t="s">
        <v>40</v>
      </c>
      <c r="E9" s="64" t="s">
        <v>22</v>
      </c>
      <c r="F9" s="64" t="s">
        <v>39</v>
      </c>
      <c r="G9" s="30" t="s">
        <v>45</v>
      </c>
      <c r="H9" s="84">
        <v>0</v>
      </c>
      <c r="I9" s="85">
        <v>0</v>
      </c>
    </row>
    <row r="10" spans="1:9" x14ac:dyDescent="0.25">
      <c r="A10" s="61">
        <f>programi!$A$2</f>
        <v>0</v>
      </c>
      <c r="B10" s="62">
        <v>2018</v>
      </c>
      <c r="C10" s="62" t="s">
        <v>147</v>
      </c>
      <c r="D10" s="62" t="s">
        <v>19</v>
      </c>
      <c r="E10" s="70"/>
      <c r="F10" s="62" t="s">
        <v>38</v>
      </c>
      <c r="G10" s="29" t="s">
        <v>45</v>
      </c>
      <c r="H10" s="82">
        <v>0</v>
      </c>
      <c r="I10" s="83">
        <v>0</v>
      </c>
    </row>
    <row r="11" spans="1:9" x14ac:dyDescent="0.25">
      <c r="A11" s="63">
        <f>programi!$A$2</f>
        <v>0</v>
      </c>
      <c r="B11" s="64">
        <v>2018</v>
      </c>
      <c r="C11" s="64" t="s">
        <v>147</v>
      </c>
      <c r="D11" s="64" t="s">
        <v>19</v>
      </c>
      <c r="E11" s="70"/>
      <c r="F11" s="64" t="s">
        <v>39</v>
      </c>
      <c r="G11" s="30" t="s">
        <v>45</v>
      </c>
      <c r="H11" s="84">
        <v>0</v>
      </c>
      <c r="I11" s="85">
        <v>0</v>
      </c>
    </row>
    <row r="12" spans="1:9" x14ac:dyDescent="0.25">
      <c r="A12" s="61">
        <f>programi!$A$2</f>
        <v>0</v>
      </c>
      <c r="B12" s="62">
        <v>2018</v>
      </c>
      <c r="C12" s="62" t="s">
        <v>147</v>
      </c>
      <c r="D12" s="62" t="s">
        <v>37</v>
      </c>
      <c r="E12" s="62" t="s">
        <v>20</v>
      </c>
      <c r="F12" s="62" t="s">
        <v>38</v>
      </c>
      <c r="G12" s="29" t="s">
        <v>46</v>
      </c>
      <c r="H12" s="82"/>
      <c r="I12" s="83"/>
    </row>
    <row r="13" spans="1:9" x14ac:dyDescent="0.25">
      <c r="A13" s="63">
        <f>programi!$A$2</f>
        <v>0</v>
      </c>
      <c r="B13" s="64">
        <v>2018</v>
      </c>
      <c r="C13" s="64" t="s">
        <v>147</v>
      </c>
      <c r="D13" s="64" t="s">
        <v>37</v>
      </c>
      <c r="E13" s="64" t="s">
        <v>20</v>
      </c>
      <c r="F13" s="64" t="s">
        <v>39</v>
      </c>
      <c r="G13" s="30" t="s">
        <v>46</v>
      </c>
      <c r="H13" s="84"/>
      <c r="I13" s="85"/>
    </row>
    <row r="14" spans="1:9" x14ac:dyDescent="0.25">
      <c r="A14" s="61">
        <f>programi!$A$2</f>
        <v>0</v>
      </c>
      <c r="B14" s="62">
        <v>2018</v>
      </c>
      <c r="C14" s="62" t="s">
        <v>147</v>
      </c>
      <c r="D14" s="62" t="s">
        <v>37</v>
      </c>
      <c r="E14" s="62" t="s">
        <v>21</v>
      </c>
      <c r="F14" s="62" t="s">
        <v>38</v>
      </c>
      <c r="G14" s="29" t="s">
        <v>46</v>
      </c>
      <c r="H14" s="82"/>
      <c r="I14" s="83"/>
    </row>
    <row r="15" spans="1:9" x14ac:dyDescent="0.25">
      <c r="A15" s="63">
        <f>programi!$A$2</f>
        <v>0</v>
      </c>
      <c r="B15" s="64">
        <v>2018</v>
      </c>
      <c r="C15" s="64" t="s">
        <v>147</v>
      </c>
      <c r="D15" s="64" t="s">
        <v>37</v>
      </c>
      <c r="E15" s="64" t="s">
        <v>21</v>
      </c>
      <c r="F15" s="64" t="s">
        <v>39</v>
      </c>
      <c r="G15" s="30" t="s">
        <v>46</v>
      </c>
      <c r="H15" s="84"/>
      <c r="I15" s="85"/>
    </row>
    <row r="16" spans="1:9" x14ac:dyDescent="0.25">
      <c r="A16" s="61">
        <f>programi!$A$2</f>
        <v>0</v>
      </c>
      <c r="B16" s="62">
        <v>2018</v>
      </c>
      <c r="C16" s="62" t="s">
        <v>147</v>
      </c>
      <c r="D16" s="62" t="s">
        <v>40</v>
      </c>
      <c r="E16" s="62" t="s">
        <v>130</v>
      </c>
      <c r="F16" s="62" t="s">
        <v>38</v>
      </c>
      <c r="G16" s="29" t="s">
        <v>46</v>
      </c>
      <c r="H16" s="82"/>
      <c r="I16" s="83"/>
    </row>
    <row r="17" spans="1:9" x14ac:dyDescent="0.25">
      <c r="A17" s="63">
        <f>programi!$A$2</f>
        <v>0</v>
      </c>
      <c r="B17" s="64">
        <v>2018</v>
      </c>
      <c r="C17" s="64" t="s">
        <v>147</v>
      </c>
      <c r="D17" s="64" t="s">
        <v>40</v>
      </c>
      <c r="E17" s="62" t="s">
        <v>130</v>
      </c>
      <c r="F17" s="64" t="s">
        <v>39</v>
      </c>
      <c r="G17" s="30" t="s">
        <v>46</v>
      </c>
      <c r="H17" s="84"/>
      <c r="I17" s="85"/>
    </row>
    <row r="18" spans="1:9" x14ac:dyDescent="0.25">
      <c r="A18" s="61">
        <f>programi!$A$2</f>
        <v>0</v>
      </c>
      <c r="B18" s="62">
        <v>2018</v>
      </c>
      <c r="C18" s="62" t="s">
        <v>147</v>
      </c>
      <c r="D18" s="62" t="s">
        <v>40</v>
      </c>
      <c r="E18" s="62" t="s">
        <v>22</v>
      </c>
      <c r="F18" s="62" t="s">
        <v>38</v>
      </c>
      <c r="G18" s="29" t="s">
        <v>46</v>
      </c>
      <c r="H18" s="82"/>
      <c r="I18" s="83"/>
    </row>
    <row r="19" spans="1:9" x14ac:dyDescent="0.25">
      <c r="A19" s="63">
        <f>programi!$A$2</f>
        <v>0</v>
      </c>
      <c r="B19" s="64">
        <v>2018</v>
      </c>
      <c r="C19" s="64" t="s">
        <v>147</v>
      </c>
      <c r="D19" s="64" t="s">
        <v>40</v>
      </c>
      <c r="E19" s="64" t="s">
        <v>22</v>
      </c>
      <c r="F19" s="64" t="s">
        <v>39</v>
      </c>
      <c r="G19" s="30" t="s">
        <v>46</v>
      </c>
      <c r="H19" s="84"/>
      <c r="I19" s="85"/>
    </row>
    <row r="20" spans="1:9" x14ac:dyDescent="0.25">
      <c r="A20" s="61">
        <f>programi!$A$2</f>
        <v>0</v>
      </c>
      <c r="B20" s="62">
        <v>2018</v>
      </c>
      <c r="C20" s="62" t="s">
        <v>147</v>
      </c>
      <c r="D20" s="62" t="s">
        <v>19</v>
      </c>
      <c r="E20" s="70"/>
      <c r="F20" s="62" t="s">
        <v>38</v>
      </c>
      <c r="G20" s="29" t="s">
        <v>46</v>
      </c>
      <c r="H20" s="82"/>
      <c r="I20" s="83"/>
    </row>
    <row r="21" spans="1:9" x14ac:dyDescent="0.25">
      <c r="A21" s="63">
        <f>programi!$A$2</f>
        <v>0</v>
      </c>
      <c r="B21" s="62">
        <v>2018</v>
      </c>
      <c r="C21" s="62" t="s">
        <v>147</v>
      </c>
      <c r="D21" s="64" t="s">
        <v>19</v>
      </c>
      <c r="E21" s="70"/>
      <c r="F21" s="64" t="s">
        <v>39</v>
      </c>
      <c r="G21" s="30" t="s">
        <v>46</v>
      </c>
      <c r="H21" s="84"/>
      <c r="I21" s="85"/>
    </row>
    <row r="22" spans="1:9" x14ac:dyDescent="0.25">
      <c r="A22" s="61">
        <f>programi!$A$2</f>
        <v>0</v>
      </c>
      <c r="B22" s="64">
        <v>2018</v>
      </c>
      <c r="C22" s="64" t="s">
        <v>147</v>
      </c>
      <c r="D22" s="62" t="s">
        <v>37</v>
      </c>
      <c r="E22" s="62" t="s">
        <v>20</v>
      </c>
      <c r="F22" s="62" t="s">
        <v>38</v>
      </c>
      <c r="G22" s="29" t="s">
        <v>47</v>
      </c>
      <c r="H22" s="82">
        <v>0</v>
      </c>
      <c r="I22" s="83">
        <v>0</v>
      </c>
    </row>
    <row r="23" spans="1:9" x14ac:dyDescent="0.25">
      <c r="A23" s="63">
        <f>programi!$A$2</f>
        <v>0</v>
      </c>
      <c r="B23" s="62">
        <v>2018</v>
      </c>
      <c r="C23" s="62" t="s">
        <v>147</v>
      </c>
      <c r="D23" s="64" t="s">
        <v>37</v>
      </c>
      <c r="E23" s="64" t="s">
        <v>20</v>
      </c>
      <c r="F23" s="64" t="s">
        <v>39</v>
      </c>
      <c r="G23" s="30" t="s">
        <v>47</v>
      </c>
      <c r="H23" s="84">
        <v>0</v>
      </c>
      <c r="I23" s="85">
        <v>0</v>
      </c>
    </row>
    <row r="24" spans="1:9" x14ac:dyDescent="0.25">
      <c r="A24" s="61">
        <f>programi!$A$2</f>
        <v>0</v>
      </c>
      <c r="B24" s="64">
        <v>2018</v>
      </c>
      <c r="C24" s="64" t="s">
        <v>147</v>
      </c>
      <c r="D24" s="62" t="s">
        <v>37</v>
      </c>
      <c r="E24" s="62" t="s">
        <v>21</v>
      </c>
      <c r="F24" s="62" t="s">
        <v>38</v>
      </c>
      <c r="G24" s="29" t="s">
        <v>47</v>
      </c>
      <c r="H24" s="82">
        <v>0</v>
      </c>
      <c r="I24" s="83">
        <v>0</v>
      </c>
    </row>
    <row r="25" spans="1:9" x14ac:dyDescent="0.25">
      <c r="A25" s="63">
        <f>programi!$A$2</f>
        <v>0</v>
      </c>
      <c r="B25" s="62">
        <v>2018</v>
      </c>
      <c r="C25" s="62" t="s">
        <v>147</v>
      </c>
      <c r="D25" s="64" t="s">
        <v>37</v>
      </c>
      <c r="E25" s="64" t="s">
        <v>21</v>
      </c>
      <c r="F25" s="64" t="s">
        <v>39</v>
      </c>
      <c r="G25" s="30" t="s">
        <v>47</v>
      </c>
      <c r="H25" s="84">
        <v>0</v>
      </c>
      <c r="I25" s="85">
        <v>0</v>
      </c>
    </row>
    <row r="26" spans="1:9" x14ac:dyDescent="0.25">
      <c r="A26" s="61">
        <f>programi!$A$2</f>
        <v>0</v>
      </c>
      <c r="B26" s="64">
        <v>2018</v>
      </c>
      <c r="C26" s="64" t="s">
        <v>147</v>
      </c>
      <c r="D26" s="62" t="s">
        <v>40</v>
      </c>
      <c r="E26" s="62" t="s">
        <v>130</v>
      </c>
      <c r="F26" s="62" t="s">
        <v>38</v>
      </c>
      <c r="G26" s="29" t="s">
        <v>47</v>
      </c>
      <c r="H26" s="82">
        <v>0</v>
      </c>
      <c r="I26" s="83">
        <v>0</v>
      </c>
    </row>
    <row r="27" spans="1:9" x14ac:dyDescent="0.25">
      <c r="A27" s="63">
        <f>programi!$A$2</f>
        <v>0</v>
      </c>
      <c r="B27" s="62">
        <v>2018</v>
      </c>
      <c r="C27" s="62" t="s">
        <v>147</v>
      </c>
      <c r="D27" s="64" t="s">
        <v>40</v>
      </c>
      <c r="E27" s="62" t="s">
        <v>130</v>
      </c>
      <c r="F27" s="64" t="s">
        <v>39</v>
      </c>
      <c r="G27" s="30" t="s">
        <v>47</v>
      </c>
      <c r="H27" s="84">
        <v>0</v>
      </c>
      <c r="I27" s="85">
        <v>0</v>
      </c>
    </row>
    <row r="28" spans="1:9" x14ac:dyDescent="0.25">
      <c r="A28" s="61">
        <f>programi!$A$2</f>
        <v>0</v>
      </c>
      <c r="B28" s="64">
        <v>2018</v>
      </c>
      <c r="C28" s="64" t="s">
        <v>147</v>
      </c>
      <c r="D28" s="62" t="s">
        <v>40</v>
      </c>
      <c r="E28" s="62" t="s">
        <v>22</v>
      </c>
      <c r="F28" s="62" t="s">
        <v>38</v>
      </c>
      <c r="G28" s="29" t="s">
        <v>47</v>
      </c>
      <c r="H28" s="82">
        <v>0</v>
      </c>
      <c r="I28" s="83">
        <v>0</v>
      </c>
    </row>
    <row r="29" spans="1:9" x14ac:dyDescent="0.25">
      <c r="A29" s="63">
        <f>programi!$A$2</f>
        <v>0</v>
      </c>
      <c r="B29" s="62">
        <v>2018</v>
      </c>
      <c r="C29" s="62" t="s">
        <v>147</v>
      </c>
      <c r="D29" s="64" t="s">
        <v>40</v>
      </c>
      <c r="E29" s="64" t="s">
        <v>22</v>
      </c>
      <c r="F29" s="64" t="s">
        <v>39</v>
      </c>
      <c r="G29" s="30" t="s">
        <v>47</v>
      </c>
      <c r="H29" s="84">
        <v>0</v>
      </c>
      <c r="I29" s="85">
        <v>0</v>
      </c>
    </row>
    <row r="30" spans="1:9" x14ac:dyDescent="0.25">
      <c r="A30" s="61">
        <f>programi!$A$2</f>
        <v>0</v>
      </c>
      <c r="B30" s="64">
        <v>2018</v>
      </c>
      <c r="C30" s="64" t="s">
        <v>147</v>
      </c>
      <c r="D30" s="62" t="s">
        <v>19</v>
      </c>
      <c r="E30" s="70"/>
      <c r="F30" s="62" t="s">
        <v>38</v>
      </c>
      <c r="G30" s="29" t="s">
        <v>47</v>
      </c>
      <c r="H30" s="82">
        <v>0</v>
      </c>
      <c r="I30" s="83">
        <v>0</v>
      </c>
    </row>
    <row r="31" spans="1:9" x14ac:dyDescent="0.25">
      <c r="A31" s="63">
        <f>programi!$A$2</f>
        <v>0</v>
      </c>
      <c r="B31" s="62">
        <v>2018</v>
      </c>
      <c r="C31" s="62" t="s">
        <v>147</v>
      </c>
      <c r="D31" s="64" t="s">
        <v>19</v>
      </c>
      <c r="E31" s="70"/>
      <c r="F31" s="64" t="s">
        <v>39</v>
      </c>
      <c r="G31" s="30" t="s">
        <v>47</v>
      </c>
      <c r="H31" s="84">
        <v>0</v>
      </c>
      <c r="I31" s="85">
        <v>0</v>
      </c>
    </row>
    <row r="32" spans="1:9" x14ac:dyDescent="0.25">
      <c r="A32" s="61">
        <f>programi!$A$2</f>
        <v>0</v>
      </c>
      <c r="B32" s="64">
        <v>2018</v>
      </c>
      <c r="C32" s="64" t="s">
        <v>147</v>
      </c>
      <c r="D32" s="62" t="s">
        <v>37</v>
      </c>
      <c r="E32" s="62" t="s">
        <v>20</v>
      </c>
      <c r="F32" s="62" t="s">
        <v>38</v>
      </c>
      <c r="G32" s="29" t="s">
        <v>48</v>
      </c>
      <c r="H32" s="82">
        <v>0</v>
      </c>
      <c r="I32" s="83">
        <v>0</v>
      </c>
    </row>
    <row r="33" spans="1:9" x14ac:dyDescent="0.25">
      <c r="A33" s="63">
        <f>programi!$A$2</f>
        <v>0</v>
      </c>
      <c r="B33" s="62">
        <v>2018</v>
      </c>
      <c r="C33" s="62" t="s">
        <v>147</v>
      </c>
      <c r="D33" s="64" t="s">
        <v>37</v>
      </c>
      <c r="E33" s="64" t="s">
        <v>20</v>
      </c>
      <c r="F33" s="64" t="s">
        <v>39</v>
      </c>
      <c r="G33" s="30" t="s">
        <v>49</v>
      </c>
      <c r="H33" s="84">
        <v>0</v>
      </c>
      <c r="I33" s="85">
        <v>0</v>
      </c>
    </row>
    <row r="34" spans="1:9" x14ac:dyDescent="0.25">
      <c r="A34" s="61">
        <f>programi!$A$2</f>
        <v>0</v>
      </c>
      <c r="B34" s="64">
        <v>2018</v>
      </c>
      <c r="C34" s="64" t="s">
        <v>147</v>
      </c>
      <c r="D34" s="62" t="s">
        <v>37</v>
      </c>
      <c r="E34" s="62" t="s">
        <v>21</v>
      </c>
      <c r="F34" s="62" t="s">
        <v>38</v>
      </c>
      <c r="G34" s="29" t="s">
        <v>49</v>
      </c>
      <c r="H34" s="82">
        <v>0</v>
      </c>
      <c r="I34" s="83">
        <v>0</v>
      </c>
    </row>
    <row r="35" spans="1:9" x14ac:dyDescent="0.25">
      <c r="A35" s="63">
        <f>programi!$A$2</f>
        <v>0</v>
      </c>
      <c r="B35" s="62">
        <v>2018</v>
      </c>
      <c r="C35" s="62" t="s">
        <v>147</v>
      </c>
      <c r="D35" s="64" t="s">
        <v>37</v>
      </c>
      <c r="E35" s="64" t="s">
        <v>21</v>
      </c>
      <c r="F35" s="64" t="s">
        <v>39</v>
      </c>
      <c r="G35" s="30" t="s">
        <v>49</v>
      </c>
      <c r="H35" s="84">
        <v>0</v>
      </c>
      <c r="I35" s="85">
        <v>0</v>
      </c>
    </row>
    <row r="36" spans="1:9" x14ac:dyDescent="0.25">
      <c r="A36" s="61">
        <f>programi!$A$2</f>
        <v>0</v>
      </c>
      <c r="B36" s="64">
        <v>2018</v>
      </c>
      <c r="C36" s="64" t="s">
        <v>147</v>
      </c>
      <c r="D36" s="62" t="s">
        <v>40</v>
      </c>
      <c r="E36" s="62" t="s">
        <v>130</v>
      </c>
      <c r="F36" s="62" t="s">
        <v>38</v>
      </c>
      <c r="G36" s="29" t="s">
        <v>49</v>
      </c>
      <c r="H36" s="82">
        <v>0</v>
      </c>
      <c r="I36" s="83">
        <v>0</v>
      </c>
    </row>
    <row r="37" spans="1:9" x14ac:dyDescent="0.25">
      <c r="A37" s="63">
        <f>programi!$A$2</f>
        <v>0</v>
      </c>
      <c r="B37" s="62">
        <v>2018</v>
      </c>
      <c r="C37" s="62" t="s">
        <v>147</v>
      </c>
      <c r="D37" s="64" t="s">
        <v>40</v>
      </c>
      <c r="E37" s="62" t="s">
        <v>130</v>
      </c>
      <c r="F37" s="64" t="s">
        <v>39</v>
      </c>
      <c r="G37" s="30" t="s">
        <v>49</v>
      </c>
      <c r="H37" s="84">
        <v>0</v>
      </c>
      <c r="I37" s="85">
        <v>0</v>
      </c>
    </row>
    <row r="38" spans="1:9" x14ac:dyDescent="0.25">
      <c r="A38" s="61">
        <f>programi!$A$2</f>
        <v>0</v>
      </c>
      <c r="B38" s="64">
        <v>2018</v>
      </c>
      <c r="C38" s="64" t="s">
        <v>147</v>
      </c>
      <c r="D38" s="62" t="s">
        <v>40</v>
      </c>
      <c r="E38" s="62" t="s">
        <v>22</v>
      </c>
      <c r="F38" s="62" t="s">
        <v>38</v>
      </c>
      <c r="G38" s="29" t="s">
        <v>49</v>
      </c>
      <c r="H38" s="82">
        <v>0</v>
      </c>
      <c r="I38" s="83">
        <v>0</v>
      </c>
    </row>
    <row r="39" spans="1:9" x14ac:dyDescent="0.25">
      <c r="A39" s="63">
        <f>programi!$A$2</f>
        <v>0</v>
      </c>
      <c r="B39" s="62">
        <v>2018</v>
      </c>
      <c r="C39" s="62" t="s">
        <v>147</v>
      </c>
      <c r="D39" s="64" t="s">
        <v>40</v>
      </c>
      <c r="E39" s="64" t="s">
        <v>22</v>
      </c>
      <c r="F39" s="64" t="s">
        <v>39</v>
      </c>
      <c r="G39" s="30" t="s">
        <v>49</v>
      </c>
      <c r="H39" s="84">
        <v>0</v>
      </c>
      <c r="I39" s="85">
        <v>0</v>
      </c>
    </row>
    <row r="40" spans="1:9" x14ac:dyDescent="0.25">
      <c r="A40" s="61">
        <f>programi!$A$2</f>
        <v>0</v>
      </c>
      <c r="B40" s="62">
        <v>2018</v>
      </c>
      <c r="C40" s="62" t="s">
        <v>147</v>
      </c>
      <c r="D40" s="62" t="s">
        <v>19</v>
      </c>
      <c r="E40" s="70"/>
      <c r="F40" s="62" t="s">
        <v>38</v>
      </c>
      <c r="G40" s="29" t="s">
        <v>49</v>
      </c>
      <c r="H40" s="82">
        <v>0</v>
      </c>
      <c r="I40" s="83">
        <v>0</v>
      </c>
    </row>
    <row r="41" spans="1:9" x14ac:dyDescent="0.25">
      <c r="A41" s="63">
        <f>programi!$A$2</f>
        <v>0</v>
      </c>
      <c r="B41" s="64">
        <v>2018</v>
      </c>
      <c r="C41" s="64" t="s">
        <v>147</v>
      </c>
      <c r="D41" s="64" t="s">
        <v>19</v>
      </c>
      <c r="E41" s="70"/>
      <c r="F41" s="64" t="s">
        <v>39</v>
      </c>
      <c r="G41" s="30" t="s">
        <v>49</v>
      </c>
      <c r="H41" s="84">
        <v>0</v>
      </c>
      <c r="I41" s="85">
        <v>0</v>
      </c>
    </row>
    <row r="42" spans="1:9" x14ac:dyDescent="0.25">
      <c r="H42" s="141">
        <f>SUM(H2:H41)</f>
        <v>6</v>
      </c>
      <c r="I42" s="141">
        <f>SUM(I2:I41)</f>
        <v>16</v>
      </c>
    </row>
  </sheetData>
  <autoFilter ref="A1:I42"/>
  <pageMargins left="0.70866141732283472" right="0.70866141732283472" top="0.74803149606299213" bottom="0.74803149606299213" header="0.31496062992125984" footer="0.31496062992125984"/>
  <pageSetup paperSize="9" scale="4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zoomScaleNormal="100" workbookViewId="0">
      <selection activeCell="C3" sqref="C3:D8"/>
    </sheetView>
  </sheetViews>
  <sheetFormatPr defaultRowHeight="15" x14ac:dyDescent="0.25"/>
  <cols>
    <col min="1" max="1" width="60.85546875" customWidth="1"/>
    <col min="2" max="2" width="54.85546875" customWidth="1"/>
    <col min="3" max="4" width="19.5703125" style="54" customWidth="1"/>
  </cols>
  <sheetData>
    <row r="1" spans="1:4" ht="153" customHeight="1" thickBot="1" x14ac:dyDescent="0.3">
      <c r="A1" s="17"/>
      <c r="B1" s="17"/>
      <c r="C1" s="72" t="s">
        <v>54</v>
      </c>
      <c r="D1" s="73" t="s">
        <v>54</v>
      </c>
    </row>
    <row r="2" spans="1:4" x14ac:dyDescent="0.25">
      <c r="A2" s="18" t="s">
        <v>131</v>
      </c>
      <c r="B2" s="18">
        <f>programi!A2</f>
        <v>0</v>
      </c>
      <c r="C2" s="74">
        <v>2018</v>
      </c>
      <c r="D2" s="75">
        <v>2019</v>
      </c>
    </row>
    <row r="3" spans="1:4" ht="30" x14ac:dyDescent="0.25">
      <c r="A3" s="19" t="s">
        <v>109</v>
      </c>
      <c r="B3" s="19" t="s">
        <v>51</v>
      </c>
      <c r="C3" s="76">
        <v>12</v>
      </c>
      <c r="D3" s="77">
        <v>12</v>
      </c>
    </row>
    <row r="4" spans="1:4" ht="90" x14ac:dyDescent="0.25">
      <c r="A4" s="20" t="s">
        <v>110</v>
      </c>
      <c r="B4" s="20" t="s">
        <v>52</v>
      </c>
      <c r="C4" s="78">
        <v>10</v>
      </c>
      <c r="D4" s="79">
        <v>10</v>
      </c>
    </row>
    <row r="5" spans="1:4" ht="60" x14ac:dyDescent="0.25">
      <c r="A5" s="140" t="s">
        <v>102</v>
      </c>
      <c r="B5" s="20"/>
      <c r="C5" s="78">
        <v>36</v>
      </c>
      <c r="D5" s="79">
        <v>36</v>
      </c>
    </row>
    <row r="6" spans="1:4" ht="30" x14ac:dyDescent="0.25">
      <c r="A6" s="21" t="s">
        <v>151</v>
      </c>
      <c r="B6" s="21" t="s">
        <v>53</v>
      </c>
      <c r="C6" s="80">
        <v>3800</v>
      </c>
      <c r="D6" s="81">
        <v>3500</v>
      </c>
    </row>
    <row r="7" spans="1:4" x14ac:dyDescent="0.25">
      <c r="A7" s="20" t="s">
        <v>67</v>
      </c>
      <c r="B7" s="20"/>
      <c r="C7" s="78">
        <v>0</v>
      </c>
      <c r="D7" s="79">
        <v>0</v>
      </c>
    </row>
    <row r="8" spans="1:4" x14ac:dyDescent="0.25">
      <c r="A8" s="21" t="s">
        <v>68</v>
      </c>
      <c r="B8" s="21"/>
      <c r="C8" s="80">
        <v>0</v>
      </c>
      <c r="D8" s="81">
        <v>0</v>
      </c>
    </row>
  </sheetData>
  <pageMargins left="0.70866141732283472" right="0.70866141732283472" top="0.74803149606299213" bottom="0.74803149606299213" header="0.31496062992125984" footer="0.31496062992125984"/>
  <pageSetup paperSize="9" scale="89" orientation="landscape"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9CB00320838C341B78F77C65B44CE05" ma:contentTypeVersion="0" ma:contentTypeDescription="Ustvari nov dokument." ma:contentTypeScope="" ma:versionID="2a0162d7a9c452626f8eefe976d4d6fe">
  <xsd:schema xmlns:xsd="http://www.w3.org/2001/XMLSchema" xmlns:xs="http://www.w3.org/2001/XMLSchema" xmlns:p="http://schemas.microsoft.com/office/2006/metadata/properties" targetNamespace="http://schemas.microsoft.com/office/2006/metadata/properties" ma:root="true" ma:fieldsID="458b0a2f55f96360ddd24a77cb8737c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047F18-281D-4841-B9B7-A9A5CB90FE52}">
  <ds:schemaRefs>
    <ds:schemaRef ds:uri="http://schemas.microsoft.com/sharepoint/v3/contenttype/forms"/>
  </ds:schemaRefs>
</ds:datastoreItem>
</file>

<file path=customXml/itemProps2.xml><?xml version="1.0" encoding="utf-8"?>
<ds:datastoreItem xmlns:ds="http://schemas.openxmlformats.org/officeDocument/2006/customXml" ds:itemID="{020FD53B-214A-4C6F-AD72-F9ABBBD1E21F}">
  <ds:schemaRefs>
    <ds:schemaRef ds:uri="http://purl.org/dc/terms/"/>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C038E7B-AEB4-4535-BB19-48CF2278C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uvod</vt:lpstr>
      <vt:lpstr>cilji +ukrepi</vt:lpstr>
      <vt:lpstr>vprašalnik</vt:lpstr>
      <vt:lpstr>programi</vt:lpstr>
      <vt:lpstr>vpis</vt:lpstr>
      <vt:lpstr>diplomanti</vt:lpstr>
      <vt:lpstr>izmenjava študentov 2018</vt:lpstr>
      <vt:lpstr>izmenjava študentov 2019</vt:lpstr>
      <vt:lpstr>raziskovalna</vt:lpstr>
      <vt:lpstr>projekti</vt:lpstr>
      <vt:lpstr>izmenjava zaposlenih </vt:lpstr>
      <vt:lpstr>skrb za slovenčino</vt:lpstr>
      <vt:lpstr>predlog novega šp</vt:lpstr>
      <vt:lpstr>List5</vt:lpstr>
      <vt:lpstr>clanica</vt:lpstr>
    </vt:vector>
  </TitlesOfParts>
  <Company>Univerza v Ljubljani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Uporabnik sistema Windows</dc:creator>
  <cp:lastModifiedBy>Romih, Simoneta</cp:lastModifiedBy>
  <cp:lastPrinted>2016-09-05T12:23:18Z</cp:lastPrinted>
  <dcterms:created xsi:type="dcterms:W3CDTF">2013-06-17T09:04:55Z</dcterms:created>
  <dcterms:modified xsi:type="dcterms:W3CDTF">2021-07-15T06:16:48Z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0x01010029CB00320838C341B78F77C65B44CE05</vt:lpwstr>
  </property>
</Properties>
</file>