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493" activeTab="0"/>
  </bookViews>
  <sheets>
    <sheet name="1. letnik PTTL-VSS_Portorož" sheetId="1" r:id="rId1"/>
    <sheet name="2018_2019" sheetId="2" r:id="rId2"/>
    <sheet name="2017_2018" sheetId="3" r:id="rId3"/>
    <sheet name="najava" sheetId="4" r:id="rId4"/>
    <sheet name="List2" sheetId="5" r:id="rId5"/>
  </sheets>
  <definedNames>
    <definedName name="_xlnm.Print_Area" localSheetId="0">'1. letnik PTTL-VSS_Portorož'!$A$1:$AF$52</definedName>
  </definedNames>
  <calcPr fullCalcOnLoad="1"/>
</workbook>
</file>

<file path=xl/sharedStrings.xml><?xml version="1.0" encoding="utf-8"?>
<sst xmlns="http://schemas.openxmlformats.org/spreadsheetml/2006/main" count="1322" uniqueCount="295">
  <si>
    <t>dan</t>
  </si>
  <si>
    <t>petek</t>
  </si>
  <si>
    <t>sobota</t>
  </si>
  <si>
    <t>Legenda:</t>
  </si>
  <si>
    <t xml:space="preserve">  petek</t>
  </si>
  <si>
    <t xml:space="preserve">  sobota</t>
  </si>
  <si>
    <t>24</t>
  </si>
  <si>
    <t>25</t>
  </si>
  <si>
    <t>31</t>
  </si>
  <si>
    <t>30</t>
  </si>
  <si>
    <t>1</t>
  </si>
  <si>
    <t>7</t>
  </si>
  <si>
    <t>8</t>
  </si>
  <si>
    <t>14</t>
  </si>
  <si>
    <t>15</t>
  </si>
  <si>
    <t>21</t>
  </si>
  <si>
    <t>22</t>
  </si>
  <si>
    <t>28</t>
  </si>
  <si>
    <t>29</t>
  </si>
  <si>
    <t>4</t>
  </si>
  <si>
    <t>5</t>
  </si>
  <si>
    <t>11</t>
  </si>
  <si>
    <t>12</t>
  </si>
  <si>
    <t>18</t>
  </si>
  <si>
    <t>19</t>
  </si>
  <si>
    <t>26</t>
  </si>
  <si>
    <t>2</t>
  </si>
  <si>
    <t>3</t>
  </si>
  <si>
    <t>9</t>
  </si>
  <si>
    <t>10</t>
  </si>
  <si>
    <t>16</t>
  </si>
  <si>
    <t>17</t>
  </si>
  <si>
    <t>23</t>
  </si>
  <si>
    <t>6</t>
  </si>
  <si>
    <t>13</t>
  </si>
  <si>
    <t>20</t>
  </si>
  <si>
    <t>27</t>
  </si>
  <si>
    <t>09:00 - 12:00 (predavanja trajajo največ 5 šolskih  ur)</t>
  </si>
  <si>
    <t>16:00 - 19:00 (predavanja trajajo 4 šolske ure)</t>
  </si>
  <si>
    <t>datum     predmet</t>
  </si>
  <si>
    <t>Šifrant:</t>
  </si>
  <si>
    <t>Predmeti:</t>
  </si>
  <si>
    <t>Nosilci:</t>
  </si>
  <si>
    <t>Pot pomorščakov 4, Portorož</t>
  </si>
  <si>
    <t>Izredni študij - lokacija Portorož</t>
  </si>
  <si>
    <t>april</t>
  </si>
  <si>
    <t>Velika noč</t>
  </si>
  <si>
    <t>december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</si>
  <si>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</si>
  <si>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</si>
  <si>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</si>
  <si>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</si>
  <si>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</si>
  <si>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</si>
  <si>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</si>
  <si>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</si>
  <si>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MM1</t>
  </si>
  <si>
    <t>Matematične metode I</t>
  </si>
  <si>
    <t>OPS</t>
  </si>
  <si>
    <t>Osnove prometnega sistema</t>
  </si>
  <si>
    <t>Informatika v prometu</t>
  </si>
  <si>
    <t>KE</t>
  </si>
  <si>
    <t>IGD</t>
  </si>
  <si>
    <t>Inženirska grafika in dokumentacija</t>
  </si>
  <si>
    <t>PE</t>
  </si>
  <si>
    <t>Prometna ekonomika</t>
  </si>
  <si>
    <t>Gospodarsko pravo</t>
  </si>
  <si>
    <t>VP</t>
  </si>
  <si>
    <t>TL</t>
  </si>
  <si>
    <t>Transportna logistika</t>
  </si>
  <si>
    <t>ČVP</t>
  </si>
  <si>
    <t>Človeški viri v prometu</t>
  </si>
  <si>
    <t>JD</t>
  </si>
  <si>
    <t>Promet in prostor</t>
  </si>
  <si>
    <t>ŽM</t>
  </si>
  <si>
    <t>AP</t>
  </si>
  <si>
    <t>Avtomatizacija v prometu</t>
  </si>
  <si>
    <t>DF</t>
  </si>
  <si>
    <t>Tehnična mehanika</t>
  </si>
  <si>
    <t>BaM</t>
  </si>
  <si>
    <t>SANG1</t>
  </si>
  <si>
    <t>Strokovna angleščina I</t>
  </si>
  <si>
    <t>ZM</t>
  </si>
  <si>
    <t>doc. dr. Marina Zanne</t>
  </si>
  <si>
    <t>HMM</t>
  </si>
  <si>
    <t>mag. Mojca M. Hočevar</t>
  </si>
  <si>
    <t xml:space="preserve">1. letnik Prometne tehnologije in transportne logistike - visokošolski strokovni študijski program 1. stopnja </t>
  </si>
  <si>
    <t>Urnik izrednega dodiplomskega študija za študijsko leto 2017/2018</t>
  </si>
  <si>
    <t>marec</t>
  </si>
  <si>
    <t>junij</t>
  </si>
  <si>
    <t>doc. dr. Damjana Jerman</t>
  </si>
  <si>
    <t>GOP</t>
  </si>
  <si>
    <t>BB</t>
  </si>
  <si>
    <t>doc. dr. Bojan Beškovnik</t>
  </si>
  <si>
    <t>IP</t>
  </si>
  <si>
    <t>doc. dr. Evelin Krmac</t>
  </si>
  <si>
    <t>izr. prof. dr. Marijan Žura</t>
  </si>
  <si>
    <t>PiP</t>
  </si>
  <si>
    <t>doc. dr. Franc Dimc</t>
  </si>
  <si>
    <t>prof. dr. Milan Batista</t>
  </si>
  <si>
    <t>TeM</t>
  </si>
  <si>
    <t>P2</t>
  </si>
  <si>
    <t>Nosilec: BaM</t>
  </si>
  <si>
    <t>Nosilec: več</t>
  </si>
  <si>
    <t>Nosilec: TA</t>
  </si>
  <si>
    <t>Nosilec: ZM</t>
  </si>
  <si>
    <t>Nosilec: DF</t>
  </si>
  <si>
    <t>Nosilec: HMM</t>
  </si>
  <si>
    <t>Nosilec: ŽM</t>
  </si>
  <si>
    <t>Nosilec: KE</t>
  </si>
  <si>
    <t>Nosilec: JD</t>
  </si>
  <si>
    <t>Nosilec: BB</t>
  </si>
  <si>
    <t>ViP</t>
  </si>
  <si>
    <t>doc. dr. Peter Vidmar</t>
  </si>
  <si>
    <t>izr. prof. dr. Patrick Vlačič</t>
  </si>
  <si>
    <t>SANG1 (1 ura)</t>
  </si>
  <si>
    <t>PiP (1 ura)</t>
  </si>
  <si>
    <t>ČVP (1 ura)</t>
  </si>
  <si>
    <t>TL (1 ura)</t>
  </si>
  <si>
    <t>PE (1 ura)</t>
  </si>
  <si>
    <t>TA</t>
  </si>
  <si>
    <t>prof. dr. Aleksej Turnšek</t>
  </si>
  <si>
    <t>Nosilec: ViP</t>
  </si>
  <si>
    <t>R3</t>
  </si>
  <si>
    <t>TE</t>
  </si>
  <si>
    <t>prof. dr. Elen Twrdy</t>
  </si>
  <si>
    <t>205</t>
  </si>
  <si>
    <t>Nosilec: TE</t>
  </si>
  <si>
    <t>IP (vaje)</t>
  </si>
  <si>
    <t>IP  (2 uri)</t>
  </si>
  <si>
    <t>Portorož: R1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</si>
  <si>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</si>
  <si>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1 + 1 (prehodi)</t>
    </r>
  </si>
  <si>
    <t>Urnik izrednega dodiplomskega študija za študijsko leto 2018/2019</t>
  </si>
  <si>
    <t>nov / dec</t>
  </si>
  <si>
    <t>maj / jun</t>
  </si>
  <si>
    <t>Dan mrtvih</t>
  </si>
  <si>
    <t>Kulturni dan</t>
  </si>
  <si>
    <t>Dan upora proti okupatorju</t>
  </si>
  <si>
    <t xml:space="preserve">1. letnik PTTL-VSS </t>
  </si>
  <si>
    <t>Zap.štev.</t>
  </si>
  <si>
    <t>Predmet</t>
  </si>
  <si>
    <t>PREDAVATELJI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</si>
  <si>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</si>
  <si>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</si>
  <si>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</si>
  <si>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</si>
  <si>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</si>
  <si>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</si>
  <si>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</si>
  <si>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</si>
  <si>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P</t>
  </si>
  <si>
    <t>S</t>
  </si>
  <si>
    <t>V</t>
  </si>
  <si>
    <t>KV</t>
  </si>
  <si>
    <t>D</t>
  </si>
  <si>
    <t>Matematične metode 1</t>
  </si>
  <si>
    <t>TURNŠEK Aleksej 0, TULJAK-SUBAN 2</t>
  </si>
  <si>
    <t>TULJAK-SUBAN Danijela</t>
  </si>
  <si>
    <t>JENČEK 30p+15s     (izredne TWRDY)</t>
  </si>
  <si>
    <t xml:space="preserve">STOJAKOVIČ Maja </t>
  </si>
  <si>
    <t>JERMAN Damjana p+s</t>
  </si>
  <si>
    <t>ASISTENT 3</t>
  </si>
  <si>
    <t>GRM Aleksanderp+s</t>
  </si>
  <si>
    <t xml:space="preserve">LUIN Blaž </t>
  </si>
  <si>
    <t xml:space="preserve">ZANNE Marina  </t>
  </si>
  <si>
    <t>ASISTENT 2</t>
  </si>
  <si>
    <t xml:space="preserve">VLAČIČ Patrick </t>
  </si>
  <si>
    <t>BEŠKOVNIK Bojan P+S</t>
  </si>
  <si>
    <t>KRMAC Evelin p+s</t>
  </si>
  <si>
    <t>ASISTENT 1</t>
  </si>
  <si>
    <t>ŽURA Marjan</t>
  </si>
  <si>
    <t>KNEZ Barbara</t>
  </si>
  <si>
    <t>DIMC Franc p+s</t>
  </si>
  <si>
    <t>ŽAGAR Dejan</t>
  </si>
  <si>
    <t>GRM Aleksander</t>
  </si>
  <si>
    <t>BAŽEC Matej</t>
  </si>
  <si>
    <t xml:space="preserve">HOČEVAR M. Mojca </t>
  </si>
  <si>
    <t>0,33=5</t>
  </si>
  <si>
    <t>2. letnik PTTL-VSS</t>
  </si>
  <si>
    <t>Matematične metode II</t>
  </si>
  <si>
    <t>Prometno inženirstvo</t>
  </si>
  <si>
    <t>MUHA Robert</t>
  </si>
  <si>
    <t>ŠKERLIČ Sebastjan s+v</t>
  </si>
  <si>
    <t>Management v prometu</t>
  </si>
  <si>
    <t>ZANNE Marina</t>
  </si>
  <si>
    <t>Prometno logistična infrastruktura</t>
  </si>
  <si>
    <t>JENČEK Peter  p+s</t>
  </si>
  <si>
    <t>Snovi v transportu</t>
  </si>
  <si>
    <t>BAJT Oliver</t>
  </si>
  <si>
    <t>Strokovna angleščina II</t>
  </si>
  <si>
    <t>HOČEVAR M. Mojca</t>
  </si>
  <si>
    <t>Verjetnost in statistika</t>
  </si>
  <si>
    <t>TURNŠEK Aleksej p+s</t>
  </si>
  <si>
    <t>Prevozno pravo</t>
  </si>
  <si>
    <t>VLAČIČ Patrick</t>
  </si>
  <si>
    <t>Varstvo okolja v prometu</t>
  </si>
  <si>
    <t xml:space="preserve">BAJT Oliver </t>
  </si>
  <si>
    <t>Transportna in manipulacijska sredstva</t>
  </si>
  <si>
    <t>JENČEK Peter</t>
  </si>
  <si>
    <t>Prometne tehnologije</t>
  </si>
  <si>
    <t>BEŠKOVNIK Bojan 30+s</t>
  </si>
  <si>
    <t>STOJAKOVIČ Maja v</t>
  </si>
  <si>
    <t>Špedicija</t>
  </si>
  <si>
    <t>BAJEC Patricija</t>
  </si>
  <si>
    <t xml:space="preserve"> STOJAKOVIĆ Maja s+v</t>
  </si>
  <si>
    <t xml:space="preserve">3. letnik </t>
  </si>
  <si>
    <t xml:space="preserve">                             </t>
  </si>
  <si>
    <t>Modeliranje in planiranje</t>
  </si>
  <si>
    <t>BATISTA Milan</t>
  </si>
  <si>
    <t>Grm Aleksander v, Luin Blaž s+v</t>
  </si>
  <si>
    <t>Upravljanje oskrbovalnih verig</t>
  </si>
  <si>
    <t>Škerlič s+v</t>
  </si>
  <si>
    <t>Organizacija dela in projektni management</t>
  </si>
  <si>
    <t>Izbirni strokovni predmet</t>
  </si>
  <si>
    <t>Izbirni strokovni predmet/ splošni izbirni predmet</t>
  </si>
  <si>
    <t>Strokovna praksa</t>
  </si>
  <si>
    <t>MUHA Robert (Stojaković)</t>
  </si>
  <si>
    <t>Diplomska naloga</t>
  </si>
  <si>
    <t xml:space="preserve"> izbirni  predmeti po izbirnih sklopih    POMORSKI</t>
  </si>
  <si>
    <t>Poslovanje pomorskih agentov</t>
  </si>
  <si>
    <t xml:space="preserve">ZANNE 15 VLAČIČ 15  </t>
  </si>
  <si>
    <t>Stojakovič3S+15v,   Vlačič2S+  15V</t>
  </si>
  <si>
    <t>Pristanišča in terminali</t>
  </si>
  <si>
    <t xml:space="preserve">TWRDY Elen     </t>
  </si>
  <si>
    <t>Stojakovič  S+v</t>
  </si>
  <si>
    <t>Tehnologija in organizacija  pomorskega prometa</t>
  </si>
  <si>
    <t>se ne razpiše</t>
  </si>
  <si>
    <t xml:space="preserve"> izbirni  predmeti po izbirnih sklopih    CESTNI</t>
  </si>
  <si>
    <t>Varnost in zaščita v prometu</t>
  </si>
  <si>
    <t xml:space="preserve">JENČEK Peter                             </t>
  </si>
  <si>
    <t>Jenček Peter</t>
  </si>
  <si>
    <t>Promet v urbanih  središčih</t>
  </si>
  <si>
    <t>SEVER Drago</t>
  </si>
  <si>
    <t>Tehnologija in organizacija cestnega prometa</t>
  </si>
  <si>
    <t xml:space="preserve">MUHA Robert p          </t>
  </si>
  <si>
    <t xml:space="preserve"> izbirni  predmeti po izbirnih sklopih    SPLOŠNI</t>
  </si>
  <si>
    <t>Intermodalni transport</t>
  </si>
  <si>
    <t xml:space="preserve">JENČEK Peter    p+s      </t>
  </si>
  <si>
    <t>KNEZ 5 ur, Jenček 25 ur vaj</t>
  </si>
  <si>
    <t>Upravljanje tveganja v prometu</t>
  </si>
  <si>
    <t>Luin Blaž</t>
  </si>
  <si>
    <t>Notranji transport in skladiščenje</t>
  </si>
  <si>
    <t xml:space="preserve">Muha Robert                    </t>
  </si>
  <si>
    <t>Transportno zavarovalno pravo</t>
  </si>
  <si>
    <t xml:space="preserve">Pavliha Marko </t>
  </si>
  <si>
    <t xml:space="preserve"> izbirni  predmeti po izbirnih sklopih    ŽELEZNIŠKI</t>
  </si>
  <si>
    <t>Tehnologija in organizacija železniškega prometa</t>
  </si>
  <si>
    <t xml:space="preserve"> se ne razpiše</t>
  </si>
  <si>
    <t xml:space="preserve"> izbirni  predmeti po izbirnih sklopih    ZRAČNI</t>
  </si>
  <si>
    <t>Tehnologija in organizacija zračnega prometa</t>
  </si>
  <si>
    <t xml:space="preserve">Se ne razpiše </t>
  </si>
  <si>
    <t xml:space="preserve"> izbirni  predmeti po izbirnih sklopih    LOGISTIČNI</t>
  </si>
  <si>
    <t>Globalna nabava in logistični tokovi</t>
  </si>
  <si>
    <t>Distribucijska logistika</t>
  </si>
  <si>
    <t xml:space="preserve">Bajec Patricija          </t>
  </si>
  <si>
    <t>Informacijska podpora v logistiki</t>
  </si>
  <si>
    <t xml:space="preserve">Krmac Evelin            </t>
  </si>
  <si>
    <t>prof. dr. Patrick Vlačič</t>
  </si>
  <si>
    <t>prof. dr. Marijan Žura</t>
  </si>
  <si>
    <t>202</t>
  </si>
  <si>
    <t>Nosilec: VP</t>
  </si>
  <si>
    <t>prof. dr. Peter Vidmar</t>
  </si>
  <si>
    <t>Novo leto</t>
  </si>
  <si>
    <t>AP (5ur)</t>
  </si>
  <si>
    <t>GA</t>
  </si>
  <si>
    <t>doc. dr. Aleksander Grm</t>
  </si>
  <si>
    <t>Nosilec: GA</t>
  </si>
  <si>
    <t>število študentov: 14-1=13</t>
  </si>
  <si>
    <t>PON</t>
  </si>
  <si>
    <t>SANG1 (5ur)</t>
  </si>
  <si>
    <t>Urnik izrednega dodiplomskega študija za študijsko leto 2019/2020</t>
  </si>
  <si>
    <t>januar/ februar</t>
  </si>
  <si>
    <t>Dan državnosti</t>
  </si>
  <si>
    <t>ŠTUDENTI:</t>
  </si>
  <si>
    <t>V1</t>
  </si>
  <si>
    <t>PREHODI 2. LETNIK</t>
  </si>
  <si>
    <t>PREHODI 3. LETNIK</t>
  </si>
  <si>
    <t>SKUPAJ</t>
  </si>
  <si>
    <t>PREHODI LJUBLJANA</t>
  </si>
  <si>
    <t>združeni predmeti v predavanja</t>
  </si>
  <si>
    <t>18ur konzultacij</t>
  </si>
  <si>
    <t>ČVP (4ure)</t>
  </si>
  <si>
    <t>ČVP (5ur)</t>
  </si>
  <si>
    <t>TL (4ure)</t>
  </si>
  <si>
    <t>Nosilec:BB</t>
  </si>
  <si>
    <t>TL (5ur)</t>
  </si>
  <si>
    <t>TL (5ure)</t>
  </si>
  <si>
    <t>PiP (4ure)</t>
  </si>
  <si>
    <t>14ur konzultacij</t>
  </si>
  <si>
    <t>PiP (5ur)</t>
  </si>
  <si>
    <t>PiP (5ure)</t>
  </si>
  <si>
    <r>
      <t xml:space="preserve">Fakulteta </t>
    </r>
    <r>
      <rPr>
        <i/>
        <sz val="10"/>
        <rFont val="Calibri"/>
        <family val="2"/>
      </rPr>
      <t>za pomorstvo in promet</t>
    </r>
  </si>
  <si>
    <t>število študentov pri predmetu</t>
  </si>
  <si>
    <t>izvedba pedagoškega procesa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</si>
</sst>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.5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trike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center"/>
    </xf>
    <xf numFmtId="49" fontId="24" fillId="33" borderId="10" xfId="0" applyNumberFormat="1" applyFont="1" applyFill="1" applyBorder="1" applyAlignment="1">
      <alignment horizontal="left"/>
    </xf>
    <xf numFmtId="49" fontId="24" fillId="33" borderId="0" xfId="0" applyNumberFormat="1" applyFont="1" applyFill="1" applyAlignment="1">
      <alignment horizontal="left"/>
    </xf>
    <xf numFmtId="49" fontId="24" fillId="33" borderId="1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49" fontId="24" fillId="33" borderId="0" xfId="0" applyNumberFormat="1" applyFont="1" applyFill="1" applyAlignment="1">
      <alignment/>
    </xf>
    <xf numFmtId="49" fontId="2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 vertical="center"/>
    </xf>
    <xf numFmtId="49" fontId="24" fillId="8" borderId="10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49" fontId="24" fillId="33" borderId="14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49" fontId="4" fillId="33" borderId="15" xfId="0" applyNumberFormat="1" applyFont="1" applyFill="1" applyBorder="1" applyAlignment="1">
      <alignment horizontal="left"/>
    </xf>
    <xf numFmtId="49" fontId="24" fillId="33" borderId="11" xfId="0" applyNumberFormat="1" applyFont="1" applyFill="1" applyBorder="1" applyAlignment="1">
      <alignment horizontal="left"/>
    </xf>
    <xf numFmtId="49" fontId="24" fillId="8" borderId="16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 vertical="center"/>
    </xf>
    <xf numFmtId="0" fontId="24" fillId="8" borderId="16" xfId="0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left"/>
    </xf>
    <xf numFmtId="49" fontId="24" fillId="33" borderId="16" xfId="0" applyNumberFormat="1" applyFont="1" applyFill="1" applyBorder="1" applyAlignment="1">
      <alignment horizontal="left"/>
    </xf>
    <xf numFmtId="49" fontId="4" fillId="35" borderId="17" xfId="0" applyNumberFormat="1" applyFont="1" applyFill="1" applyBorder="1" applyAlignment="1">
      <alignment horizontal="center"/>
    </xf>
    <xf numFmtId="49" fontId="24" fillId="33" borderId="18" xfId="0" applyNumberFormat="1" applyFont="1" applyFill="1" applyBorder="1" applyAlignment="1">
      <alignment/>
    </xf>
    <xf numFmtId="49" fontId="24" fillId="35" borderId="10" xfId="0" applyNumberFormat="1" applyFont="1" applyFill="1" applyBorder="1" applyAlignment="1">
      <alignment horizontal="center" vertical="center"/>
    </xf>
    <xf numFmtId="49" fontId="24" fillId="35" borderId="10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49" fontId="55" fillId="35" borderId="10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24" fillId="35" borderId="21" xfId="0" applyNumberFormat="1" applyFont="1" applyFill="1" applyBorder="1" applyAlignment="1">
      <alignment horizontal="left" vertical="center"/>
    </xf>
    <xf numFmtId="49" fontId="24" fillId="34" borderId="21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24" fillId="35" borderId="21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center"/>
    </xf>
    <xf numFmtId="49" fontId="24" fillId="33" borderId="1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9" fontId="24" fillId="35" borderId="16" xfId="0" applyNumberFormat="1" applyFont="1" applyFill="1" applyBorder="1" applyAlignment="1">
      <alignment horizontal="left" vertical="center"/>
    </xf>
    <xf numFmtId="0" fontId="24" fillId="34" borderId="16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/>
    </xf>
    <xf numFmtId="49" fontId="24" fillId="8" borderId="21" xfId="0" applyNumberFormat="1" applyFont="1" applyFill="1" applyBorder="1" applyAlignment="1">
      <alignment horizontal="left" vertical="center"/>
    </xf>
    <xf numFmtId="0" fontId="24" fillId="35" borderId="21" xfId="0" applyFont="1" applyFill="1" applyBorder="1" applyAlignment="1">
      <alignment horizontal="left"/>
    </xf>
    <xf numFmtId="49" fontId="24" fillId="8" borderId="21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 vertical="center"/>
    </xf>
    <xf numFmtId="49" fontId="24" fillId="33" borderId="11" xfId="0" applyNumberFormat="1" applyFont="1" applyFill="1" applyBorder="1" applyAlignment="1">
      <alignment horizontal="left" vertical="center"/>
    </xf>
    <xf numFmtId="0" fontId="24" fillId="34" borderId="21" xfId="0" applyFont="1" applyFill="1" applyBorder="1" applyAlignment="1">
      <alignment horizontal="left" vertical="center"/>
    </xf>
    <xf numFmtId="49" fontId="24" fillId="33" borderId="21" xfId="0" applyNumberFormat="1" applyFont="1" applyFill="1" applyBorder="1" applyAlignment="1">
      <alignment horizontal="left"/>
    </xf>
    <xf numFmtId="49" fontId="4" fillId="33" borderId="2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49" fontId="24" fillId="33" borderId="25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49" fontId="26" fillId="34" borderId="10" xfId="0" applyNumberFormat="1" applyFont="1" applyFill="1" applyBorder="1" applyAlignment="1">
      <alignment horizontal="center" vertical="center"/>
    </xf>
    <xf numFmtId="49" fontId="24" fillId="35" borderId="18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26" fillId="34" borderId="21" xfId="0" applyNumberFormat="1" applyFont="1" applyFill="1" applyBorder="1" applyAlignment="1">
      <alignment horizontal="left" vertical="center"/>
    </xf>
    <xf numFmtId="49" fontId="4" fillId="33" borderId="22" xfId="0" applyNumberFormat="1" applyFont="1" applyFill="1" applyBorder="1" applyAlignment="1">
      <alignment horizontal="left" vertical="center"/>
    </xf>
    <xf numFmtId="0" fontId="24" fillId="35" borderId="21" xfId="0" applyFont="1" applyFill="1" applyBorder="1" applyAlignment="1">
      <alignment horizontal="left" vertical="center"/>
    </xf>
    <xf numFmtId="49" fontId="24" fillId="34" borderId="21" xfId="0" applyNumberFormat="1" applyFont="1" applyFill="1" applyBorder="1" applyAlignment="1">
      <alignment horizontal="left"/>
    </xf>
    <xf numFmtId="49" fontId="27" fillId="8" borderId="10" xfId="0" applyNumberFormat="1" applyFont="1" applyFill="1" applyBorder="1" applyAlignment="1">
      <alignment horizontal="center" vertical="center"/>
    </xf>
    <xf numFmtId="49" fontId="56" fillId="36" borderId="23" xfId="0" applyNumberFormat="1" applyFont="1" applyFill="1" applyBorder="1" applyAlignment="1">
      <alignment horizontal="center"/>
    </xf>
    <xf numFmtId="49" fontId="56" fillId="36" borderId="23" xfId="0" applyNumberFormat="1" applyFont="1" applyFill="1" applyBorder="1" applyAlignment="1">
      <alignment horizontal="center" vertical="center"/>
    </xf>
    <xf numFmtId="49" fontId="56" fillId="36" borderId="0" xfId="0" applyNumberFormat="1" applyFont="1" applyFill="1" applyAlignment="1">
      <alignment horizontal="center"/>
    </xf>
    <xf numFmtId="49" fontId="56" fillId="36" borderId="0" xfId="0" applyNumberFormat="1" applyFont="1" applyFill="1" applyAlignment="1">
      <alignment horizontal="center" vertical="center"/>
    </xf>
    <xf numFmtId="49" fontId="24" fillId="33" borderId="28" xfId="0" applyNumberFormat="1" applyFont="1" applyFill="1" applyBorder="1" applyAlignment="1">
      <alignment horizontal="left"/>
    </xf>
    <xf numFmtId="49" fontId="26" fillId="8" borderId="16" xfId="0" applyNumberFormat="1" applyFont="1" applyFill="1" applyBorder="1" applyAlignment="1">
      <alignment horizontal="left" vertical="center"/>
    </xf>
    <xf numFmtId="49" fontId="56" fillId="36" borderId="12" xfId="0" applyNumberFormat="1" applyFont="1" applyFill="1" applyBorder="1" applyAlignment="1">
      <alignment horizontal="left"/>
    </xf>
    <xf numFmtId="49" fontId="24" fillId="34" borderId="16" xfId="0" applyNumberFormat="1" applyFont="1" applyFill="1" applyBorder="1" applyAlignment="1">
      <alignment horizontal="left"/>
    </xf>
    <xf numFmtId="49" fontId="56" fillId="36" borderId="0" xfId="0" applyNumberFormat="1" applyFont="1" applyFill="1" applyBorder="1" applyAlignment="1">
      <alignment horizontal="left" vertical="center"/>
    </xf>
    <xf numFmtId="49" fontId="24" fillId="34" borderId="10" xfId="0" applyNumberFormat="1" applyFont="1" applyFill="1" applyBorder="1" applyAlignment="1">
      <alignment horizontal="center"/>
    </xf>
    <xf numFmtId="49" fontId="56" fillId="36" borderId="12" xfId="0" applyNumberFormat="1" applyFont="1" applyFill="1" applyBorder="1" applyAlignment="1">
      <alignment horizontal="center" vertical="center"/>
    </xf>
    <xf numFmtId="49" fontId="56" fillId="36" borderId="0" xfId="0" applyNumberFormat="1" applyFont="1" applyFill="1" applyAlignment="1">
      <alignment horizontal="left"/>
    </xf>
    <xf numFmtId="49" fontId="56" fillId="36" borderId="22" xfId="0" applyNumberFormat="1" applyFont="1" applyFill="1" applyBorder="1" applyAlignment="1">
      <alignment horizontal="left" vertical="center"/>
    </xf>
    <xf numFmtId="49" fontId="4" fillId="8" borderId="29" xfId="0" applyNumberFormat="1" applyFont="1" applyFill="1" applyBorder="1" applyAlignment="1">
      <alignment horizontal="center"/>
    </xf>
    <xf numFmtId="49" fontId="4" fillId="37" borderId="24" xfId="0" applyNumberFormat="1" applyFont="1" applyFill="1" applyBorder="1" applyAlignment="1">
      <alignment horizontal="center"/>
    </xf>
    <xf numFmtId="49" fontId="24" fillId="37" borderId="10" xfId="0" applyNumberFormat="1" applyFont="1" applyFill="1" applyBorder="1" applyAlignment="1">
      <alignment horizontal="center"/>
    </xf>
    <xf numFmtId="49" fontId="4" fillId="37" borderId="23" xfId="0" applyNumberFormat="1" applyFont="1" applyFill="1" applyBorder="1" applyAlignment="1">
      <alignment horizontal="center"/>
    </xf>
    <xf numFmtId="49" fontId="24" fillId="37" borderId="13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/>
    </xf>
    <xf numFmtId="49" fontId="4" fillId="37" borderId="0" xfId="0" applyNumberFormat="1" applyFont="1" applyFill="1" applyAlignment="1">
      <alignment horizontal="center" vertical="center"/>
    </xf>
    <xf numFmtId="49" fontId="24" fillId="37" borderId="13" xfId="0" applyNumberFormat="1" applyFont="1" applyFill="1" applyBorder="1" applyAlignment="1">
      <alignment horizontal="center" vertical="center"/>
    </xf>
    <xf numFmtId="49" fontId="24" fillId="33" borderId="25" xfId="0" applyNumberFormat="1" applyFont="1" applyFill="1" applyBorder="1" applyAlignment="1">
      <alignment horizontal="center"/>
    </xf>
    <xf numFmtId="49" fontId="4" fillId="37" borderId="0" xfId="0" applyNumberFormat="1" applyFont="1" applyFill="1" applyAlignment="1">
      <alignment horizontal="center"/>
    </xf>
    <xf numFmtId="49" fontId="24" fillId="37" borderId="0" xfId="0" applyNumberFormat="1" applyFont="1" applyFill="1" applyAlignment="1">
      <alignment horizontal="center"/>
    </xf>
    <xf numFmtId="49" fontId="24" fillId="37" borderId="10" xfId="0" applyNumberFormat="1" applyFont="1" applyFill="1" applyBorder="1" applyAlignment="1">
      <alignment horizontal="center" vertical="center"/>
    </xf>
    <xf numFmtId="49" fontId="4" fillId="37" borderId="15" xfId="0" applyNumberFormat="1" applyFont="1" applyFill="1" applyBorder="1" applyAlignment="1">
      <alignment horizontal="left"/>
    </xf>
    <xf numFmtId="49" fontId="24" fillId="37" borderId="16" xfId="0" applyNumberFormat="1" applyFont="1" applyFill="1" applyBorder="1" applyAlignment="1">
      <alignment horizontal="left"/>
    </xf>
    <xf numFmtId="49" fontId="56" fillId="36" borderId="12" xfId="0" applyNumberFormat="1" applyFont="1" applyFill="1" applyBorder="1" applyAlignment="1">
      <alignment horizontal="left" vertical="center"/>
    </xf>
    <xf numFmtId="49" fontId="4" fillId="37" borderId="15" xfId="0" applyNumberFormat="1" applyFont="1" applyFill="1" applyBorder="1" applyAlignment="1">
      <alignment horizontal="left" vertical="center"/>
    </xf>
    <xf numFmtId="49" fontId="24" fillId="37" borderId="16" xfId="0" applyNumberFormat="1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left"/>
    </xf>
    <xf numFmtId="49" fontId="24" fillId="37" borderId="31" xfId="0" applyNumberFormat="1" applyFont="1" applyFill="1" applyBorder="1" applyAlignment="1">
      <alignment horizontal="left"/>
    </xf>
    <xf numFmtId="49" fontId="24" fillId="33" borderId="31" xfId="0" applyNumberFormat="1" applyFont="1" applyFill="1" applyBorder="1" applyAlignment="1">
      <alignment horizontal="left" vertical="center"/>
    </xf>
    <xf numFmtId="49" fontId="24" fillId="33" borderId="32" xfId="0" applyNumberFormat="1" applyFont="1" applyFill="1" applyBorder="1" applyAlignment="1">
      <alignment horizontal="left" vertical="center"/>
    </xf>
    <xf numFmtId="49" fontId="4" fillId="37" borderId="30" xfId="0" applyNumberFormat="1" applyFont="1" applyFill="1" applyBorder="1" applyAlignment="1">
      <alignment horizontal="left"/>
    </xf>
    <xf numFmtId="49" fontId="57" fillId="36" borderId="31" xfId="0" applyNumberFormat="1" applyFont="1" applyFill="1" applyBorder="1" applyAlignment="1">
      <alignment horizontal="left" vertical="center"/>
    </xf>
    <xf numFmtId="49" fontId="4" fillId="37" borderId="30" xfId="0" applyNumberFormat="1" applyFont="1" applyFill="1" applyBorder="1" applyAlignment="1">
      <alignment horizontal="left" vertical="center"/>
    </xf>
    <xf numFmtId="49" fontId="24" fillId="37" borderId="32" xfId="0" applyNumberFormat="1" applyFont="1" applyFill="1" applyBorder="1" applyAlignment="1">
      <alignment horizontal="left" vertical="center"/>
    </xf>
    <xf numFmtId="49" fontId="24" fillId="37" borderId="32" xfId="0" applyNumberFormat="1" applyFont="1" applyFill="1" applyBorder="1" applyAlignment="1">
      <alignment horizontal="left"/>
    </xf>
    <xf numFmtId="49" fontId="24" fillId="33" borderId="31" xfId="0" applyNumberFormat="1" applyFont="1" applyFill="1" applyBorder="1" applyAlignment="1">
      <alignment horizontal="left"/>
    </xf>
    <xf numFmtId="49" fontId="24" fillId="33" borderId="32" xfId="0" applyNumberFormat="1" applyFont="1" applyFill="1" applyBorder="1" applyAlignment="1">
      <alignment horizontal="left"/>
    </xf>
    <xf numFmtId="49" fontId="24" fillId="33" borderId="33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vertical="center"/>
    </xf>
    <xf numFmtId="49" fontId="24" fillId="33" borderId="33" xfId="0" applyNumberFormat="1" applyFont="1" applyFill="1" applyBorder="1" applyAlignment="1">
      <alignment vertical="center"/>
    </xf>
    <xf numFmtId="49" fontId="24" fillId="33" borderId="0" xfId="0" applyNumberFormat="1" applyFont="1" applyFill="1" applyBorder="1" applyAlignment="1">
      <alignment horizontal="left" vertical="center"/>
    </xf>
    <xf numFmtId="49" fontId="24" fillId="33" borderId="0" xfId="0" applyNumberFormat="1" applyFont="1" applyFill="1" applyBorder="1" applyAlignment="1">
      <alignment vertical="center"/>
    </xf>
    <xf numFmtId="49" fontId="24" fillId="8" borderId="34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49" fontId="24" fillId="35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8" borderId="34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7" fillId="8" borderId="34" xfId="0" applyFont="1" applyFill="1" applyBorder="1" applyAlignment="1">
      <alignment horizontal="center" vertical="center"/>
    </xf>
    <xf numFmtId="0" fontId="27" fillId="35" borderId="3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24" fillId="33" borderId="0" xfId="0" applyNumberFormat="1" applyFont="1" applyFill="1" applyAlignment="1">
      <alignment vertical="center"/>
    </xf>
    <xf numFmtId="49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49" fontId="24" fillId="33" borderId="16" xfId="0" applyNumberFormat="1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/>
    </xf>
    <xf numFmtId="49" fontId="24" fillId="33" borderId="21" xfId="0" applyNumberFormat="1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49" fontId="24" fillId="33" borderId="0" xfId="0" applyNumberFormat="1" applyFont="1" applyFill="1" applyAlignment="1">
      <alignment horizontal="center" vertical="center"/>
    </xf>
    <xf numFmtId="49" fontId="24" fillId="33" borderId="15" xfId="0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vertical="center" textRotation="255" wrapText="1"/>
    </xf>
    <xf numFmtId="49" fontId="4" fillId="33" borderId="10" xfId="0" applyNumberFormat="1" applyFont="1" applyFill="1" applyBorder="1" applyAlignment="1">
      <alignment vertical="center" textRotation="255" wrapText="1"/>
    </xf>
    <xf numFmtId="49" fontId="4" fillId="33" borderId="16" xfId="0" applyNumberFormat="1" applyFont="1" applyFill="1" applyBorder="1" applyAlignment="1">
      <alignment vertical="center" textRotation="255" wrapText="1"/>
    </xf>
    <xf numFmtId="0" fontId="4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vertical="center"/>
    </xf>
    <xf numFmtId="0" fontId="24" fillId="33" borderId="0" xfId="0" applyFont="1" applyFill="1" applyAlignment="1">
      <alignment horizontal="center"/>
    </xf>
    <xf numFmtId="0" fontId="24" fillId="33" borderId="36" xfId="0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 vertical="center"/>
    </xf>
    <xf numFmtId="49" fontId="4" fillId="35" borderId="12" xfId="0" applyNumberFormat="1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center"/>
    </xf>
    <xf numFmtId="49" fontId="4" fillId="35" borderId="12" xfId="0" applyNumberFormat="1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left"/>
    </xf>
    <xf numFmtId="49" fontId="4" fillId="35" borderId="22" xfId="0" applyNumberFormat="1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left" vertical="center"/>
    </xf>
    <xf numFmtId="49" fontId="24" fillId="35" borderId="22" xfId="0" applyNumberFormat="1" applyFont="1" applyFill="1" applyBorder="1" applyAlignment="1">
      <alignment horizontal="left" vertical="center"/>
    </xf>
    <xf numFmtId="49" fontId="24" fillId="35" borderId="0" xfId="0" applyNumberFormat="1" applyFont="1" applyFill="1" applyBorder="1" applyAlignment="1">
      <alignment horizontal="left" vertical="center"/>
    </xf>
    <xf numFmtId="49" fontId="4" fillId="37" borderId="23" xfId="0" applyNumberFormat="1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vertical="center" wrapText="1"/>
    </xf>
    <xf numFmtId="0" fontId="54" fillId="0" borderId="34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/>
    </xf>
    <xf numFmtId="0" fontId="54" fillId="0" borderId="38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wrapText="1"/>
    </xf>
    <xf numFmtId="0" fontId="54" fillId="0" borderId="34" xfId="0" applyFont="1" applyFill="1" applyBorder="1" applyAlignment="1">
      <alignment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1" fillId="0" borderId="34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34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4" fillId="0" borderId="34" xfId="0" applyFont="1" applyFill="1" applyBorder="1" applyAlignment="1">
      <alignment/>
    </xf>
    <xf numFmtId="0" fontId="31" fillId="0" borderId="34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0" fontId="58" fillId="0" borderId="0" xfId="0" applyFont="1" applyFill="1" applyAlignment="1">
      <alignment wrapText="1"/>
    </xf>
    <xf numFmtId="0" fontId="24" fillId="0" borderId="4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54" fillId="0" borderId="34" xfId="0" applyFont="1" applyFill="1" applyBorder="1" applyAlignment="1">
      <alignment horizontal="center" vertical="top"/>
    </xf>
    <xf numFmtId="0" fontId="24" fillId="0" borderId="38" xfId="0" applyFont="1" applyFill="1" applyBorder="1" applyAlignment="1">
      <alignment/>
    </xf>
    <xf numFmtId="0" fontId="24" fillId="0" borderId="45" xfId="0" applyFont="1" applyFill="1" applyBorder="1" applyAlignment="1">
      <alignment wrapText="1"/>
    </xf>
    <xf numFmtId="0" fontId="24" fillId="0" borderId="45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54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wrapText="1"/>
    </xf>
    <xf numFmtId="0" fontId="24" fillId="38" borderId="34" xfId="0" applyFont="1" applyFill="1" applyBorder="1" applyAlignment="1">
      <alignment horizontal="center" vertical="center"/>
    </xf>
    <xf numFmtId="0" fontId="54" fillId="38" borderId="34" xfId="0" applyFont="1" applyFill="1" applyBorder="1" applyAlignment="1">
      <alignment horizontal="left" wrapText="1"/>
    </xf>
    <xf numFmtId="0" fontId="24" fillId="38" borderId="34" xfId="0" applyFont="1" applyFill="1" applyBorder="1" applyAlignment="1">
      <alignment horizontal="center" vertical="center" wrapText="1"/>
    </xf>
    <xf numFmtId="0" fontId="54" fillId="38" borderId="34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vertical="distributed" wrapText="1"/>
    </xf>
    <xf numFmtId="0" fontId="54" fillId="38" borderId="34" xfId="0" applyFont="1" applyFill="1" applyBorder="1" applyAlignment="1">
      <alignment wrapText="1"/>
    </xf>
    <xf numFmtId="0" fontId="47" fillId="38" borderId="34" xfId="0" applyFont="1" applyFill="1" applyBorder="1" applyAlignment="1">
      <alignment horizontal="left" vertical="center"/>
    </xf>
    <xf numFmtId="0" fontId="24" fillId="38" borderId="34" xfId="0" applyFont="1" applyFill="1" applyBorder="1" applyAlignment="1">
      <alignment horizontal="left" vertical="center"/>
    </xf>
    <xf numFmtId="0" fontId="54" fillId="38" borderId="34" xfId="0" applyFont="1" applyFill="1" applyBorder="1" applyAlignment="1">
      <alignment vertical="distributed" wrapText="1"/>
    </xf>
    <xf numFmtId="0" fontId="47" fillId="38" borderId="34" xfId="0" applyFont="1" applyFill="1" applyBorder="1" applyAlignment="1">
      <alignment vertical="top" wrapText="1"/>
    </xf>
    <xf numFmtId="0" fontId="47" fillId="38" borderId="34" xfId="0" applyFont="1" applyFill="1" applyBorder="1" applyAlignment="1">
      <alignment wrapText="1"/>
    </xf>
    <xf numFmtId="0" fontId="24" fillId="38" borderId="34" xfId="0" applyFont="1" applyFill="1" applyBorder="1" applyAlignment="1">
      <alignment wrapText="1"/>
    </xf>
    <xf numFmtId="0" fontId="54" fillId="0" borderId="34" xfId="0" applyFont="1" applyFill="1" applyBorder="1" applyAlignment="1">
      <alignment vertical="top" wrapText="1"/>
    </xf>
    <xf numFmtId="0" fontId="31" fillId="0" borderId="34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24" fillId="39" borderId="10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left" vertical="center"/>
    </xf>
    <xf numFmtId="49" fontId="24" fillId="35" borderId="32" xfId="0" applyNumberFormat="1" applyFont="1" applyFill="1" applyBorder="1" applyAlignment="1">
      <alignment horizontal="left" vertical="center"/>
    </xf>
    <xf numFmtId="49" fontId="24" fillId="35" borderId="10" xfId="0" applyNumberFormat="1" applyFont="1" applyFill="1" applyBorder="1" applyAlignment="1">
      <alignment horizontal="left" vertical="center"/>
    </xf>
    <xf numFmtId="49" fontId="24" fillId="39" borderId="13" xfId="0" applyNumberFormat="1" applyFont="1" applyFill="1" applyBorder="1" applyAlignment="1">
      <alignment horizontal="center" vertical="center"/>
    </xf>
    <xf numFmtId="49" fontId="34" fillId="39" borderId="10" xfId="0" applyNumberFormat="1" applyFont="1" applyFill="1" applyBorder="1" applyAlignment="1">
      <alignment horizontal="center" vertical="center"/>
    </xf>
    <xf numFmtId="49" fontId="34" fillId="39" borderId="16" xfId="0" applyNumberFormat="1" applyFont="1" applyFill="1" applyBorder="1" applyAlignment="1">
      <alignment horizontal="left" vertical="center"/>
    </xf>
    <xf numFmtId="49" fontId="59" fillId="33" borderId="0" xfId="0" applyNumberFormat="1" applyFont="1" applyFill="1" applyAlignment="1">
      <alignment horizontal="center"/>
    </xf>
    <xf numFmtId="49" fontId="55" fillId="38" borderId="10" xfId="0" applyNumberFormat="1" applyFont="1" applyFill="1" applyBorder="1" applyAlignment="1">
      <alignment horizontal="center" vertical="center"/>
    </xf>
    <xf numFmtId="49" fontId="55" fillId="38" borderId="16" xfId="0" applyNumberFormat="1" applyFont="1" applyFill="1" applyBorder="1" applyAlignment="1">
      <alignment horizontal="left" vertical="center"/>
    </xf>
    <xf numFmtId="49" fontId="24" fillId="33" borderId="0" xfId="0" applyNumberFormat="1" applyFont="1" applyFill="1" applyAlignment="1">
      <alignment vertical="center"/>
    </xf>
    <xf numFmtId="49" fontId="24" fillId="33" borderId="0" xfId="0" applyNumberFormat="1" applyFont="1" applyFill="1" applyBorder="1" applyAlignment="1">
      <alignment vertical="center"/>
    </xf>
    <xf numFmtId="49" fontId="34" fillId="35" borderId="10" xfId="0" applyNumberFormat="1" applyFont="1" applyFill="1" applyBorder="1" applyAlignment="1">
      <alignment horizontal="center" vertical="center"/>
    </xf>
    <xf numFmtId="49" fontId="34" fillId="35" borderId="10" xfId="0" applyNumberFormat="1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49" fontId="24" fillId="34" borderId="16" xfId="0" applyNumberFormat="1" applyFont="1" applyFill="1" applyBorder="1" applyAlignment="1">
      <alignment horizontal="left" vertical="center"/>
    </xf>
    <xf numFmtId="49" fontId="4" fillId="35" borderId="24" xfId="0" applyNumberFormat="1" applyFont="1" applyFill="1" applyBorder="1" applyAlignment="1">
      <alignment horizontal="center"/>
    </xf>
    <xf numFmtId="49" fontId="4" fillId="35" borderId="0" xfId="0" applyNumberFormat="1" applyFont="1" applyFill="1" applyAlignment="1">
      <alignment horizontal="left"/>
    </xf>
    <xf numFmtId="49" fontId="4" fillId="37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49" fontId="24" fillId="33" borderId="0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4" fillId="34" borderId="13" xfId="0" applyNumberFormat="1" applyFont="1" applyFill="1" applyBorder="1" applyAlignment="1">
      <alignment horizontal="center" vertical="center"/>
    </xf>
    <xf numFmtId="49" fontId="24" fillId="8" borderId="13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24" fillId="7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left" vertical="center"/>
    </xf>
    <xf numFmtId="0" fontId="24" fillId="0" borderId="3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 textRotation="255" wrapText="1"/>
    </xf>
    <xf numFmtId="49" fontId="4" fillId="35" borderId="10" xfId="0" applyNumberFormat="1" applyFont="1" applyFill="1" applyBorder="1" applyAlignment="1">
      <alignment horizontal="center" vertical="center" textRotation="255" wrapText="1"/>
    </xf>
    <xf numFmtId="49" fontId="4" fillId="35" borderId="21" xfId="0" applyNumberFormat="1" applyFont="1" applyFill="1" applyBorder="1" applyAlignment="1">
      <alignment horizontal="center" vertical="center" textRotation="255" wrapText="1"/>
    </xf>
    <xf numFmtId="49" fontId="24" fillId="33" borderId="0" xfId="0" applyNumberFormat="1" applyFont="1" applyFill="1" applyAlignment="1">
      <alignment vertical="center"/>
    </xf>
    <xf numFmtId="49" fontId="24" fillId="33" borderId="0" xfId="0" applyNumberFormat="1" applyFont="1" applyFill="1" applyBorder="1" applyAlignment="1">
      <alignment vertical="center"/>
    </xf>
    <xf numFmtId="49" fontId="4" fillId="33" borderId="36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5" borderId="46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49" fontId="4" fillId="33" borderId="0" xfId="0" applyNumberFormat="1" applyFont="1" applyFill="1" applyAlignment="1">
      <alignment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24" fillId="35" borderId="30" xfId="0" applyNumberFormat="1" applyFont="1" applyFill="1" applyBorder="1" applyAlignment="1">
      <alignment horizontal="center" vertical="center"/>
    </xf>
    <xf numFmtId="49" fontId="24" fillId="35" borderId="48" xfId="0" applyNumberFormat="1" applyFont="1" applyFill="1" applyBorder="1" applyAlignment="1">
      <alignment horizontal="center" vertical="center"/>
    </xf>
    <xf numFmtId="49" fontId="24" fillId="35" borderId="30" xfId="0" applyNumberFormat="1" applyFont="1" applyFill="1" applyBorder="1" applyAlignment="1">
      <alignment horizontal="center"/>
    </xf>
    <xf numFmtId="49" fontId="24" fillId="35" borderId="48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49" fontId="37" fillId="35" borderId="13" xfId="0" applyNumberFormat="1" applyFont="1" applyFill="1" applyBorder="1" applyAlignment="1">
      <alignment horizontal="center" vertical="center" textRotation="255" wrapText="1"/>
    </xf>
    <xf numFmtId="49" fontId="37" fillId="35" borderId="10" xfId="0" applyNumberFormat="1" applyFont="1" applyFill="1" applyBorder="1" applyAlignment="1">
      <alignment horizontal="center" vertical="center" textRotation="255" wrapText="1"/>
    </xf>
    <xf numFmtId="49" fontId="37" fillId="35" borderId="21" xfId="0" applyNumberFormat="1" applyFont="1" applyFill="1" applyBorder="1" applyAlignment="1">
      <alignment horizontal="center" vertical="center" textRotation="255" wrapText="1"/>
    </xf>
    <xf numFmtId="49" fontId="24" fillId="35" borderId="32" xfId="0" applyNumberFormat="1" applyFont="1" applyFill="1" applyBorder="1" applyAlignment="1">
      <alignment horizontal="center"/>
    </xf>
    <xf numFmtId="0" fontId="24" fillId="40" borderId="0" xfId="0" applyFont="1" applyFill="1" applyAlignment="1">
      <alignment horizontal="center" vertical="center"/>
    </xf>
    <xf numFmtId="49" fontId="56" fillId="36" borderId="13" xfId="0" applyNumberFormat="1" applyFont="1" applyFill="1" applyBorder="1" applyAlignment="1">
      <alignment horizontal="center" vertical="center" textRotation="255" wrapText="1"/>
    </xf>
    <xf numFmtId="49" fontId="56" fillId="36" borderId="10" xfId="0" applyNumberFormat="1" applyFont="1" applyFill="1" applyBorder="1" applyAlignment="1">
      <alignment horizontal="center" vertical="center" textRotation="255" wrapText="1"/>
    </xf>
    <xf numFmtId="49" fontId="56" fillId="36" borderId="21" xfId="0" applyNumberFormat="1" applyFont="1" applyFill="1" applyBorder="1" applyAlignment="1">
      <alignment horizontal="center" vertical="center" textRotation="255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0" fontId="31" fillId="0" borderId="41" xfId="0" applyFont="1" applyFill="1" applyBorder="1" applyAlignment="1">
      <alignment/>
    </xf>
    <xf numFmtId="0" fontId="54" fillId="0" borderId="37" xfId="0" applyFont="1" applyFill="1" applyBorder="1" applyAlignment="1">
      <alignment horizontal="left" wrapText="1"/>
    </xf>
    <xf numFmtId="0" fontId="54" fillId="0" borderId="40" xfId="0" applyFont="1" applyFill="1" applyBorder="1" applyAlignment="1">
      <alignment horizontal="left" wrapText="1"/>
    </xf>
    <xf numFmtId="0" fontId="54" fillId="0" borderId="41" xfId="0" applyFont="1" applyFill="1" applyBorder="1" applyAlignment="1">
      <alignment horizontal="left" wrapText="1"/>
    </xf>
    <xf numFmtId="0" fontId="47" fillId="38" borderId="37" xfId="0" applyFont="1" applyFill="1" applyBorder="1" applyAlignment="1">
      <alignment wrapText="1"/>
    </xf>
    <xf numFmtId="0" fontId="47" fillId="38" borderId="41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3"/>
  <sheetViews>
    <sheetView showGridLines="0" tabSelected="1" zoomScalePageLayoutView="0" workbookViewId="0" topLeftCell="A1">
      <selection activeCell="H29" sqref="H29"/>
    </sheetView>
  </sheetViews>
  <sheetFormatPr defaultColWidth="9.140625" defaultRowHeight="12.75"/>
  <cols>
    <col min="1" max="1" width="3.00390625" style="147" customWidth="1"/>
    <col min="2" max="2" width="6.140625" style="146" customWidth="1"/>
    <col min="3" max="3" width="0.85546875" style="147" customWidth="1"/>
    <col min="4" max="4" width="6.00390625" style="147" customWidth="1"/>
    <col min="5" max="5" width="10.7109375" style="147" customWidth="1"/>
    <col min="6" max="6" width="0.85546875" style="147" customWidth="1"/>
    <col min="7" max="7" width="4.7109375" style="147" customWidth="1"/>
    <col min="8" max="8" width="10.7109375" style="147" customWidth="1"/>
    <col min="9" max="9" width="0.85546875" style="147" customWidth="1"/>
    <col min="10" max="10" width="4.7109375" style="147" customWidth="1"/>
    <col min="11" max="11" width="10.7109375" style="147" customWidth="1"/>
    <col min="12" max="12" width="0.85546875" style="147" customWidth="1"/>
    <col min="13" max="13" width="4.7109375" style="147" customWidth="1"/>
    <col min="14" max="14" width="10.7109375" style="147" customWidth="1"/>
    <col min="15" max="15" width="0.85546875" style="147" customWidth="1"/>
    <col min="16" max="16" width="4.7109375" style="147" customWidth="1"/>
    <col min="17" max="17" width="10.7109375" style="147" customWidth="1"/>
    <col min="18" max="18" width="0.85546875" style="147" customWidth="1"/>
    <col min="19" max="19" width="4.7109375" style="147" customWidth="1"/>
    <col min="20" max="20" width="10.7109375" style="147" customWidth="1"/>
    <col min="21" max="21" width="0.85546875" style="147" customWidth="1"/>
    <col min="22" max="22" width="4.7109375" style="147" customWidth="1"/>
    <col min="23" max="23" width="10.7109375" style="147" customWidth="1"/>
    <col min="24" max="24" width="0.85546875" style="147" customWidth="1"/>
    <col min="25" max="25" width="4.7109375" style="147" customWidth="1"/>
    <col min="26" max="26" width="10.7109375" style="147" customWidth="1"/>
    <col min="27" max="27" width="0.85546875" style="147" customWidth="1"/>
    <col min="28" max="28" width="4.7109375" style="147" customWidth="1"/>
    <col min="29" max="29" width="10.7109375" style="147" customWidth="1"/>
    <col min="30" max="30" width="0.85546875" style="147" customWidth="1"/>
    <col min="31" max="31" width="4.7109375" style="147" customWidth="1"/>
    <col min="32" max="32" width="10.7109375" style="147" customWidth="1"/>
    <col min="33" max="16384" width="9.140625" style="147" customWidth="1"/>
  </cols>
  <sheetData>
    <row r="1" spans="2:26" s="1" customFormat="1" ht="12" customHeight="1">
      <c r="B1" s="1" t="s">
        <v>86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3"/>
      <c r="W1" s="3" t="s">
        <v>292</v>
      </c>
      <c r="X1" s="2"/>
      <c r="Y1" s="3"/>
      <c r="Z1" s="3"/>
    </row>
    <row r="2" spans="2:23" s="1" customFormat="1" ht="12" customHeight="1">
      <c r="B2" s="1" t="s">
        <v>44</v>
      </c>
      <c r="W2" s="1" t="s">
        <v>43</v>
      </c>
    </row>
    <row r="3" spans="2:33" s="1" customFormat="1" ht="12" customHeight="1" thickBot="1">
      <c r="B3" s="4" t="s">
        <v>271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AA3" s="6"/>
      <c r="AB3" s="6"/>
      <c r="AC3" s="5"/>
      <c r="AD3" s="5"/>
      <c r="AE3" s="5"/>
      <c r="AF3" s="5"/>
      <c r="AG3" s="7"/>
    </row>
    <row r="4" spans="2:33" s="1" customFormat="1" ht="12" customHeight="1" thickTop="1">
      <c r="B4" s="347" t="s">
        <v>0</v>
      </c>
      <c r="C4" s="8"/>
      <c r="D4" s="342" t="s">
        <v>52</v>
      </c>
      <c r="E4" s="343"/>
      <c r="F4" s="8"/>
      <c r="G4" s="342" t="s">
        <v>48</v>
      </c>
      <c r="H4" s="343"/>
      <c r="I4" s="8"/>
      <c r="J4" s="342" t="s">
        <v>47</v>
      </c>
      <c r="K4" s="343"/>
      <c r="L4" s="8"/>
      <c r="M4" s="342" t="s">
        <v>272</v>
      </c>
      <c r="N4" s="343"/>
      <c r="O4" s="8"/>
      <c r="P4" s="342" t="s">
        <v>51</v>
      </c>
      <c r="Q4" s="343"/>
      <c r="R4" s="8"/>
      <c r="S4" s="345" t="s">
        <v>88</v>
      </c>
      <c r="T4" s="346"/>
      <c r="U4" s="9"/>
      <c r="V4" s="345" t="s">
        <v>45</v>
      </c>
      <c r="W4" s="346"/>
      <c r="X4" s="8"/>
      <c r="Y4" s="342" t="s">
        <v>49</v>
      </c>
      <c r="Z4" s="343"/>
      <c r="AA4" s="8"/>
      <c r="AB4" s="342" t="s">
        <v>89</v>
      </c>
      <c r="AC4" s="343"/>
      <c r="AD4" s="8"/>
      <c r="AE4" s="342" t="s">
        <v>53</v>
      </c>
      <c r="AF4" s="343"/>
      <c r="AG4" s="7"/>
    </row>
    <row r="5" spans="2:33" s="1" customFormat="1" ht="12" customHeight="1" thickBot="1">
      <c r="B5" s="348"/>
      <c r="C5" s="10"/>
      <c r="D5" s="351" t="s">
        <v>39</v>
      </c>
      <c r="E5" s="352"/>
      <c r="F5" s="11"/>
      <c r="G5" s="351" t="s">
        <v>39</v>
      </c>
      <c r="H5" s="352"/>
      <c r="I5" s="11"/>
      <c r="J5" s="351" t="s">
        <v>39</v>
      </c>
      <c r="K5" s="352"/>
      <c r="L5" s="11"/>
      <c r="M5" s="351" t="s">
        <v>39</v>
      </c>
      <c r="N5" s="352"/>
      <c r="O5" s="12"/>
      <c r="P5" s="351" t="s">
        <v>39</v>
      </c>
      <c r="Q5" s="352"/>
      <c r="R5" s="11"/>
      <c r="S5" s="349" t="s">
        <v>39</v>
      </c>
      <c r="T5" s="350"/>
      <c r="U5" s="13"/>
      <c r="V5" s="349" t="s">
        <v>39</v>
      </c>
      <c r="W5" s="350"/>
      <c r="X5" s="11"/>
      <c r="Y5" s="351" t="s">
        <v>39</v>
      </c>
      <c r="Z5" s="352"/>
      <c r="AA5" s="11"/>
      <c r="AB5" s="351" t="s">
        <v>39</v>
      </c>
      <c r="AC5" s="352"/>
      <c r="AD5" s="11"/>
      <c r="AE5" s="351" t="s">
        <v>39</v>
      </c>
      <c r="AF5" s="352"/>
      <c r="AG5" s="14"/>
    </row>
    <row r="6" spans="2:33" s="1" customFormat="1" ht="12" customHeight="1" thickTop="1">
      <c r="B6" s="15"/>
      <c r="C6" s="16"/>
      <c r="D6" s="57"/>
      <c r="E6" s="58"/>
      <c r="F6" s="19"/>
      <c r="G6" s="174"/>
      <c r="H6" s="335" t="s">
        <v>136</v>
      </c>
      <c r="I6" s="19"/>
      <c r="J6" s="20"/>
      <c r="K6" s="293" t="s">
        <v>62</v>
      </c>
      <c r="L6" s="23"/>
      <c r="M6" s="174"/>
      <c r="N6" s="335" t="s">
        <v>263</v>
      </c>
      <c r="O6" s="16"/>
      <c r="P6" s="176"/>
      <c r="Q6" s="335" t="s">
        <v>137</v>
      </c>
      <c r="R6" s="24"/>
      <c r="S6" s="20"/>
      <c r="T6" s="289" t="s">
        <v>100</v>
      </c>
      <c r="U6" s="25"/>
      <c r="V6" s="26"/>
      <c r="W6" s="289" t="s">
        <v>58</v>
      </c>
      <c r="X6" s="19"/>
      <c r="Y6" s="175"/>
      <c r="Z6" s="335" t="s">
        <v>55</v>
      </c>
      <c r="AA6" s="23"/>
      <c r="AB6" s="20"/>
      <c r="AC6" s="289" t="s">
        <v>284</v>
      </c>
      <c r="AD6" s="23"/>
      <c r="AE6" s="20"/>
      <c r="AF6" s="289" t="s">
        <v>91</v>
      </c>
      <c r="AG6" s="14"/>
    </row>
    <row r="7" spans="2:33" s="34" customFormat="1" ht="12" customHeight="1">
      <c r="B7" s="15" t="s">
        <v>1</v>
      </c>
      <c r="C7" s="16"/>
      <c r="D7" s="17" t="s">
        <v>19</v>
      </c>
      <c r="E7" s="32"/>
      <c r="F7" s="19"/>
      <c r="G7" s="174" t="s">
        <v>10</v>
      </c>
      <c r="H7" s="336"/>
      <c r="I7" s="19"/>
      <c r="J7" s="17" t="s">
        <v>33</v>
      </c>
      <c r="K7" s="289" t="s">
        <v>260</v>
      </c>
      <c r="L7" s="19"/>
      <c r="M7" s="179" t="s">
        <v>27</v>
      </c>
      <c r="N7" s="336"/>
      <c r="O7" s="16"/>
      <c r="P7" s="176" t="s">
        <v>11</v>
      </c>
      <c r="Q7" s="336"/>
      <c r="R7" s="30"/>
      <c r="S7" s="26" t="s">
        <v>33</v>
      </c>
      <c r="T7" s="289" t="s">
        <v>101</v>
      </c>
      <c r="U7" s="25"/>
      <c r="V7" s="26" t="s">
        <v>27</v>
      </c>
      <c r="W7" s="289" t="s">
        <v>260</v>
      </c>
      <c r="X7" s="32"/>
      <c r="Y7" s="176" t="s">
        <v>10</v>
      </c>
      <c r="Z7" s="336"/>
      <c r="AA7" s="32"/>
      <c r="AB7" s="17" t="s">
        <v>20</v>
      </c>
      <c r="AC7" s="289" t="s">
        <v>126</v>
      </c>
      <c r="AD7" s="32"/>
      <c r="AE7" s="17" t="s">
        <v>27</v>
      </c>
      <c r="AF7" s="289" t="s">
        <v>260</v>
      </c>
      <c r="AG7" s="33"/>
    </row>
    <row r="8" spans="2:33" s="1" customFormat="1" ht="12" customHeight="1">
      <c r="B8" s="15"/>
      <c r="C8" s="11"/>
      <c r="D8" s="35"/>
      <c r="E8" s="42"/>
      <c r="F8" s="36"/>
      <c r="G8" s="177"/>
      <c r="H8" s="336"/>
      <c r="I8" s="11"/>
      <c r="J8" s="35"/>
      <c r="K8" s="290" t="s">
        <v>122</v>
      </c>
      <c r="L8" s="11"/>
      <c r="M8" s="177"/>
      <c r="N8" s="336"/>
      <c r="O8" s="11"/>
      <c r="P8" s="183"/>
      <c r="Q8" s="336"/>
      <c r="R8" s="38"/>
      <c r="S8" s="39"/>
      <c r="T8" s="290" t="s">
        <v>102</v>
      </c>
      <c r="U8" s="13"/>
      <c r="V8" s="39"/>
      <c r="W8" s="290" t="s">
        <v>127</v>
      </c>
      <c r="X8" s="11"/>
      <c r="Y8" s="178"/>
      <c r="Z8" s="336"/>
      <c r="AA8" s="11"/>
      <c r="AB8" s="35"/>
      <c r="AC8" s="290" t="s">
        <v>285</v>
      </c>
      <c r="AD8" s="11"/>
      <c r="AE8" s="35"/>
      <c r="AF8" s="290" t="s">
        <v>261</v>
      </c>
      <c r="AG8" s="14"/>
    </row>
    <row r="9" spans="2:33" s="1" customFormat="1" ht="12" customHeight="1">
      <c r="B9" s="43"/>
      <c r="C9" s="16"/>
      <c r="D9" s="17"/>
      <c r="E9" s="32"/>
      <c r="F9" s="32"/>
      <c r="G9" s="179"/>
      <c r="H9" s="336"/>
      <c r="I9" s="32"/>
      <c r="J9" s="17"/>
      <c r="K9" s="45" t="s">
        <v>62</v>
      </c>
      <c r="L9" s="32"/>
      <c r="M9" s="179"/>
      <c r="N9" s="336"/>
      <c r="O9" s="16"/>
      <c r="P9" s="176"/>
      <c r="Q9" s="336"/>
      <c r="R9" s="30"/>
      <c r="S9" s="26"/>
      <c r="T9" s="45" t="s">
        <v>100</v>
      </c>
      <c r="U9" s="25"/>
      <c r="V9" s="26"/>
      <c r="W9" s="45" t="s">
        <v>58</v>
      </c>
      <c r="X9" s="32"/>
      <c r="Y9" s="180"/>
      <c r="Z9" s="336"/>
      <c r="AA9" s="32"/>
      <c r="AB9" s="17"/>
      <c r="AC9" s="45" t="s">
        <v>290</v>
      </c>
      <c r="AD9" s="32"/>
      <c r="AE9" s="17"/>
      <c r="AF9" s="45" t="s">
        <v>91</v>
      </c>
      <c r="AG9" s="14"/>
    </row>
    <row r="10" spans="2:33" s="34" customFormat="1" ht="12" customHeight="1">
      <c r="B10" s="47" t="s">
        <v>2</v>
      </c>
      <c r="C10" s="16"/>
      <c r="D10" s="17" t="s">
        <v>20</v>
      </c>
      <c r="E10" s="32"/>
      <c r="F10" s="19"/>
      <c r="G10" s="179" t="s">
        <v>26</v>
      </c>
      <c r="H10" s="336"/>
      <c r="I10" s="32"/>
      <c r="J10" s="17" t="s">
        <v>11</v>
      </c>
      <c r="K10" s="45" t="s">
        <v>260</v>
      </c>
      <c r="L10" s="19"/>
      <c r="M10" s="179" t="s">
        <v>19</v>
      </c>
      <c r="N10" s="336"/>
      <c r="O10" s="16"/>
      <c r="P10" s="176" t="s">
        <v>12</v>
      </c>
      <c r="Q10" s="336"/>
      <c r="R10" s="30"/>
      <c r="S10" s="26" t="s">
        <v>11</v>
      </c>
      <c r="T10" s="45" t="s">
        <v>101</v>
      </c>
      <c r="U10" s="25"/>
      <c r="V10" s="26" t="s">
        <v>19</v>
      </c>
      <c r="W10" s="45" t="s">
        <v>260</v>
      </c>
      <c r="X10" s="32"/>
      <c r="Y10" s="176" t="s">
        <v>26</v>
      </c>
      <c r="Z10" s="336"/>
      <c r="AA10" s="32"/>
      <c r="AB10" s="17" t="s">
        <v>33</v>
      </c>
      <c r="AC10" s="45" t="s">
        <v>260</v>
      </c>
      <c r="AD10" s="32"/>
      <c r="AE10" s="17" t="s">
        <v>19</v>
      </c>
      <c r="AF10" s="45" t="s">
        <v>260</v>
      </c>
      <c r="AG10" s="33"/>
    </row>
    <row r="11" spans="2:33" s="1" customFormat="1" ht="12" customHeight="1" thickBot="1">
      <c r="B11" s="49"/>
      <c r="C11" s="11"/>
      <c r="D11" s="64"/>
      <c r="E11" s="11"/>
      <c r="F11" s="36"/>
      <c r="G11" s="181"/>
      <c r="H11" s="337"/>
      <c r="I11" s="11"/>
      <c r="J11" s="50"/>
      <c r="K11" s="292" t="s">
        <v>122</v>
      </c>
      <c r="L11" s="36"/>
      <c r="M11" s="177"/>
      <c r="N11" s="337"/>
      <c r="O11" s="11"/>
      <c r="P11" s="184"/>
      <c r="Q11" s="337"/>
      <c r="R11" s="38"/>
      <c r="S11" s="54"/>
      <c r="T11" s="52" t="s">
        <v>102</v>
      </c>
      <c r="U11" s="13"/>
      <c r="V11" s="83"/>
      <c r="W11" s="52" t="s">
        <v>127</v>
      </c>
      <c r="X11" s="11"/>
      <c r="Y11" s="182"/>
      <c r="Z11" s="337"/>
      <c r="AA11" s="11"/>
      <c r="AB11" s="56"/>
      <c r="AC11" s="52" t="s">
        <v>108</v>
      </c>
      <c r="AD11" s="11"/>
      <c r="AE11" s="56"/>
      <c r="AF11" s="52" t="s">
        <v>261</v>
      </c>
      <c r="AG11" s="14"/>
    </row>
    <row r="12" spans="2:33" s="1" customFormat="1" ht="12" customHeight="1" thickTop="1">
      <c r="B12" s="15"/>
      <c r="C12" s="16"/>
      <c r="D12" s="73"/>
      <c r="E12" s="293" t="s">
        <v>75</v>
      </c>
      <c r="F12" s="32"/>
      <c r="G12" s="59"/>
      <c r="H12" s="318" t="s">
        <v>56</v>
      </c>
      <c r="I12" s="32"/>
      <c r="J12" s="57"/>
      <c r="K12" s="293" t="s">
        <v>62</v>
      </c>
      <c r="L12" s="32"/>
      <c r="M12" s="57"/>
      <c r="N12" s="289" t="s">
        <v>94</v>
      </c>
      <c r="O12" s="16"/>
      <c r="P12" s="57"/>
      <c r="Q12" s="293" t="s">
        <v>80</v>
      </c>
      <c r="R12" s="24"/>
      <c r="S12" s="60"/>
      <c r="T12" s="289" t="s">
        <v>282</v>
      </c>
      <c r="U12" s="25"/>
      <c r="V12" s="176"/>
      <c r="W12" s="335" t="s">
        <v>46</v>
      </c>
      <c r="X12" s="32"/>
      <c r="Y12" s="17"/>
      <c r="Z12" s="289" t="s">
        <v>58</v>
      </c>
      <c r="AA12" s="32"/>
      <c r="AB12" s="17"/>
      <c r="AC12" s="289" t="s">
        <v>288</v>
      </c>
      <c r="AD12" s="32"/>
      <c r="AE12" s="17"/>
      <c r="AF12" s="289" t="s">
        <v>91</v>
      </c>
      <c r="AG12" s="14"/>
    </row>
    <row r="13" spans="2:33" s="34" customFormat="1" ht="12" customHeight="1">
      <c r="B13" s="15" t="s">
        <v>1</v>
      </c>
      <c r="C13" s="16"/>
      <c r="D13" s="17" t="s">
        <v>21</v>
      </c>
      <c r="E13" s="289" t="s">
        <v>260</v>
      </c>
      <c r="F13" s="32"/>
      <c r="G13" s="17" t="s">
        <v>12</v>
      </c>
      <c r="H13" s="22" t="s">
        <v>101</v>
      </c>
      <c r="I13" s="32"/>
      <c r="J13" s="17" t="s">
        <v>34</v>
      </c>
      <c r="K13" s="289" t="s">
        <v>260</v>
      </c>
      <c r="L13" s="32"/>
      <c r="M13" s="17" t="s">
        <v>29</v>
      </c>
      <c r="N13" s="289" t="s">
        <v>260</v>
      </c>
      <c r="O13" s="16"/>
      <c r="P13" s="17" t="s">
        <v>13</v>
      </c>
      <c r="Q13" s="289" t="s">
        <v>123</v>
      </c>
      <c r="R13" s="24"/>
      <c r="S13" s="26" t="s">
        <v>34</v>
      </c>
      <c r="T13" s="289" t="s">
        <v>126</v>
      </c>
      <c r="U13" s="25"/>
      <c r="V13" s="176" t="s">
        <v>29</v>
      </c>
      <c r="W13" s="336"/>
      <c r="X13" s="32"/>
      <c r="Y13" s="17" t="s">
        <v>12</v>
      </c>
      <c r="Z13" s="289" t="s">
        <v>260</v>
      </c>
      <c r="AA13" s="32"/>
      <c r="AB13" s="17" t="s">
        <v>22</v>
      </c>
      <c r="AC13" s="289" t="s">
        <v>260</v>
      </c>
      <c r="AD13" s="32"/>
      <c r="AE13" s="17" t="s">
        <v>29</v>
      </c>
      <c r="AF13" s="289" t="s">
        <v>260</v>
      </c>
      <c r="AG13" s="33"/>
    </row>
    <row r="14" spans="2:33" s="1" customFormat="1" ht="12" customHeight="1">
      <c r="B14" s="15"/>
      <c r="C14" s="11"/>
      <c r="D14" s="35"/>
      <c r="E14" s="290" t="s">
        <v>106</v>
      </c>
      <c r="F14" s="11"/>
      <c r="G14" s="35"/>
      <c r="H14" s="37" t="s">
        <v>104</v>
      </c>
      <c r="I14" s="11"/>
      <c r="J14" s="35"/>
      <c r="K14" s="290" t="s">
        <v>122</v>
      </c>
      <c r="L14" s="11"/>
      <c r="M14" s="35"/>
      <c r="N14" s="290" t="s">
        <v>109</v>
      </c>
      <c r="O14" s="11"/>
      <c r="P14" s="35"/>
      <c r="Q14" s="290" t="s">
        <v>107</v>
      </c>
      <c r="R14" s="38"/>
      <c r="S14" s="39"/>
      <c r="T14" s="290" t="s">
        <v>110</v>
      </c>
      <c r="U14" s="13"/>
      <c r="V14" s="183"/>
      <c r="W14" s="336"/>
      <c r="X14" s="11"/>
      <c r="Y14" s="35"/>
      <c r="Z14" s="290" t="s">
        <v>127</v>
      </c>
      <c r="AA14" s="11"/>
      <c r="AB14" s="35"/>
      <c r="AC14" s="290" t="s">
        <v>108</v>
      </c>
      <c r="AD14" s="11"/>
      <c r="AE14" s="35"/>
      <c r="AF14" s="290" t="s">
        <v>261</v>
      </c>
      <c r="AG14" s="14"/>
    </row>
    <row r="15" spans="2:33" s="1" customFormat="1" ht="12" customHeight="1">
      <c r="B15" s="43"/>
      <c r="C15" s="16"/>
      <c r="D15" s="17"/>
      <c r="E15" s="45" t="s">
        <v>75</v>
      </c>
      <c r="F15" s="32"/>
      <c r="G15" s="17"/>
      <c r="H15" s="78" t="s">
        <v>56</v>
      </c>
      <c r="I15" s="32"/>
      <c r="J15" s="17"/>
      <c r="K15" s="45" t="s">
        <v>62</v>
      </c>
      <c r="L15" s="32"/>
      <c r="M15" s="17"/>
      <c r="N15" s="45" t="s">
        <v>94</v>
      </c>
      <c r="O15" s="16"/>
      <c r="P15" s="17"/>
      <c r="Q15" s="45" t="s">
        <v>80</v>
      </c>
      <c r="R15" s="24"/>
      <c r="S15" s="26"/>
      <c r="T15" s="45" t="s">
        <v>283</v>
      </c>
      <c r="U15" s="25"/>
      <c r="V15" s="176"/>
      <c r="W15" s="336"/>
      <c r="X15" s="32"/>
      <c r="Y15" s="17"/>
      <c r="Z15" s="45" t="s">
        <v>64</v>
      </c>
      <c r="AA15" s="32"/>
      <c r="AB15" s="17"/>
      <c r="AC15" s="45" t="s">
        <v>291</v>
      </c>
      <c r="AD15" s="32"/>
      <c r="AE15" s="17"/>
      <c r="AF15" s="28"/>
      <c r="AG15" s="14"/>
    </row>
    <row r="16" spans="2:33" s="34" customFormat="1" ht="12" customHeight="1">
      <c r="B16" s="47" t="s">
        <v>2</v>
      </c>
      <c r="C16" s="16"/>
      <c r="D16" s="17" t="s">
        <v>22</v>
      </c>
      <c r="E16" s="45" t="s">
        <v>260</v>
      </c>
      <c r="F16" s="32"/>
      <c r="G16" s="17" t="s">
        <v>28</v>
      </c>
      <c r="H16" s="45" t="s">
        <v>101</v>
      </c>
      <c r="I16" s="32"/>
      <c r="J16" s="17" t="s">
        <v>13</v>
      </c>
      <c r="K16" s="45" t="s">
        <v>260</v>
      </c>
      <c r="L16" s="32"/>
      <c r="M16" s="17" t="s">
        <v>21</v>
      </c>
      <c r="N16" s="45" t="s">
        <v>260</v>
      </c>
      <c r="O16" s="16"/>
      <c r="P16" s="17" t="s">
        <v>14</v>
      </c>
      <c r="Q16" s="45" t="s">
        <v>123</v>
      </c>
      <c r="R16" s="24"/>
      <c r="S16" s="26" t="s">
        <v>13</v>
      </c>
      <c r="T16" s="45" t="s">
        <v>126</v>
      </c>
      <c r="U16" s="25"/>
      <c r="V16" s="176" t="s">
        <v>21</v>
      </c>
      <c r="W16" s="336"/>
      <c r="X16" s="32"/>
      <c r="Y16" s="17" t="s">
        <v>28</v>
      </c>
      <c r="Z16" s="45" t="s">
        <v>260</v>
      </c>
      <c r="AA16" s="32"/>
      <c r="AB16" s="17" t="s">
        <v>34</v>
      </c>
      <c r="AC16" s="45" t="s">
        <v>260</v>
      </c>
      <c r="AD16" s="32"/>
      <c r="AE16" s="17" t="s">
        <v>21</v>
      </c>
      <c r="AF16" s="28"/>
      <c r="AG16" s="33"/>
    </row>
    <row r="17" spans="2:33" s="1" customFormat="1" ht="12" customHeight="1" thickBot="1">
      <c r="B17" s="49"/>
      <c r="C17" s="11"/>
      <c r="D17" s="51"/>
      <c r="E17" s="52" t="s">
        <v>106</v>
      </c>
      <c r="F17" s="11"/>
      <c r="G17" s="51"/>
      <c r="H17" s="52" t="s">
        <v>104</v>
      </c>
      <c r="I17" s="11"/>
      <c r="J17" s="56"/>
      <c r="K17" s="52" t="s">
        <v>122</v>
      </c>
      <c r="L17" s="11"/>
      <c r="M17" s="51"/>
      <c r="N17" s="52" t="s">
        <v>109</v>
      </c>
      <c r="O17" s="11"/>
      <c r="P17" s="51"/>
      <c r="Q17" s="52" t="s">
        <v>107</v>
      </c>
      <c r="R17" s="68"/>
      <c r="S17" s="69"/>
      <c r="T17" s="52" t="s">
        <v>110</v>
      </c>
      <c r="U17" s="70"/>
      <c r="V17" s="184"/>
      <c r="W17" s="337"/>
      <c r="X17" s="11"/>
      <c r="Y17" s="51"/>
      <c r="Z17" s="52" t="s">
        <v>105</v>
      </c>
      <c r="AA17" s="11"/>
      <c r="AB17" s="51"/>
      <c r="AC17" s="292" t="s">
        <v>108</v>
      </c>
      <c r="AD17" s="11"/>
      <c r="AE17" s="51"/>
      <c r="AF17" s="53"/>
      <c r="AG17" s="7"/>
    </row>
    <row r="18" spans="2:33" s="1" customFormat="1" ht="12" customHeight="1" thickTop="1">
      <c r="B18" s="15"/>
      <c r="C18" s="16"/>
      <c r="D18" s="17"/>
      <c r="E18" s="315"/>
      <c r="F18" s="32"/>
      <c r="G18" s="17"/>
      <c r="H18" s="22" t="s">
        <v>56</v>
      </c>
      <c r="I18" s="32"/>
      <c r="J18" s="17"/>
      <c r="K18" s="289" t="s">
        <v>62</v>
      </c>
      <c r="L18" s="32"/>
      <c r="M18" s="57"/>
      <c r="N18" s="289" t="s">
        <v>94</v>
      </c>
      <c r="O18" s="16"/>
      <c r="P18" s="57"/>
      <c r="Q18" s="289" t="s">
        <v>100</v>
      </c>
      <c r="R18" s="24"/>
      <c r="S18" s="60"/>
      <c r="T18" s="289" t="s">
        <v>282</v>
      </c>
      <c r="U18" s="21"/>
      <c r="V18" s="17"/>
      <c r="W18" s="9"/>
      <c r="X18" s="19"/>
      <c r="Y18" s="17"/>
      <c r="Z18" s="289" t="s">
        <v>64</v>
      </c>
      <c r="AA18" s="19"/>
      <c r="AB18" s="17"/>
      <c r="AC18" s="317"/>
      <c r="AD18" s="19"/>
      <c r="AE18" s="17"/>
      <c r="AF18" s="58"/>
      <c r="AG18" s="7"/>
    </row>
    <row r="19" spans="2:33" s="34" customFormat="1" ht="12" customHeight="1" thickBot="1">
      <c r="B19" s="15" t="s">
        <v>1</v>
      </c>
      <c r="C19" s="16"/>
      <c r="D19" s="17" t="s">
        <v>23</v>
      </c>
      <c r="E19" s="315"/>
      <c r="F19" s="32"/>
      <c r="G19" s="17" t="s">
        <v>14</v>
      </c>
      <c r="H19" s="22" t="s">
        <v>101</v>
      </c>
      <c r="I19" s="32"/>
      <c r="J19" s="17" t="s">
        <v>35</v>
      </c>
      <c r="K19" s="289" t="s">
        <v>260</v>
      </c>
      <c r="L19" s="32"/>
      <c r="M19" s="20" t="s">
        <v>31</v>
      </c>
      <c r="N19" s="289" t="s">
        <v>260</v>
      </c>
      <c r="O19" s="16"/>
      <c r="P19" s="17" t="s">
        <v>15</v>
      </c>
      <c r="Q19" s="289" t="s">
        <v>101</v>
      </c>
      <c r="R19" s="24"/>
      <c r="S19" s="26" t="s">
        <v>35</v>
      </c>
      <c r="T19" s="289" t="s">
        <v>126</v>
      </c>
      <c r="U19" s="21"/>
      <c r="V19" s="17" t="s">
        <v>31</v>
      </c>
      <c r="W19" s="9"/>
      <c r="X19" s="19"/>
      <c r="Y19" s="17" t="s">
        <v>14</v>
      </c>
      <c r="Z19" s="289" t="s">
        <v>260</v>
      </c>
      <c r="AA19" s="19"/>
      <c r="AB19" s="17" t="s">
        <v>24</v>
      </c>
      <c r="AC19" s="28"/>
      <c r="AD19" s="19"/>
      <c r="AE19" s="17" t="s">
        <v>31</v>
      </c>
      <c r="AF19" s="32"/>
      <c r="AG19" s="74"/>
    </row>
    <row r="20" spans="2:33" s="1" customFormat="1" ht="12" customHeight="1" thickTop="1">
      <c r="B20" s="15"/>
      <c r="C20" s="11"/>
      <c r="D20" s="35"/>
      <c r="E20" s="316"/>
      <c r="F20" s="75"/>
      <c r="G20" s="35"/>
      <c r="H20" s="37" t="s">
        <v>104</v>
      </c>
      <c r="I20" s="11"/>
      <c r="J20" s="35"/>
      <c r="K20" s="290" t="s">
        <v>122</v>
      </c>
      <c r="L20" s="11"/>
      <c r="M20" s="76"/>
      <c r="N20" s="290" t="s">
        <v>109</v>
      </c>
      <c r="O20" s="11"/>
      <c r="P20" s="35"/>
      <c r="Q20" s="290" t="s">
        <v>102</v>
      </c>
      <c r="R20" s="38"/>
      <c r="S20" s="39"/>
      <c r="T20" s="290" t="s">
        <v>110</v>
      </c>
      <c r="U20" s="13"/>
      <c r="V20" s="35"/>
      <c r="W20" s="159"/>
      <c r="X20" s="11"/>
      <c r="Y20" s="35"/>
      <c r="Z20" s="290" t="s">
        <v>105</v>
      </c>
      <c r="AA20" s="11"/>
      <c r="AB20" s="35"/>
      <c r="AC20" s="305"/>
      <c r="AD20" s="11"/>
      <c r="AE20" s="35"/>
      <c r="AF20" s="42"/>
      <c r="AG20" s="7"/>
    </row>
    <row r="21" spans="2:33" s="1" customFormat="1" ht="12" customHeight="1">
      <c r="B21" s="43"/>
      <c r="C21" s="16"/>
      <c r="D21" s="17"/>
      <c r="E21" s="45" t="s">
        <v>75</v>
      </c>
      <c r="F21" s="19"/>
      <c r="G21" s="17"/>
      <c r="H21" s="78" t="s">
        <v>56</v>
      </c>
      <c r="I21" s="32"/>
      <c r="J21" s="17"/>
      <c r="K21" s="32"/>
      <c r="L21" s="32"/>
      <c r="M21" s="20"/>
      <c r="N21" s="45" t="s">
        <v>94</v>
      </c>
      <c r="O21" s="16"/>
      <c r="P21" s="17"/>
      <c r="Q21" s="45" t="s">
        <v>100</v>
      </c>
      <c r="R21" s="30"/>
      <c r="S21" s="26"/>
      <c r="T21" s="45" t="s">
        <v>283</v>
      </c>
      <c r="U21" s="21"/>
      <c r="V21" s="17"/>
      <c r="W21" s="32"/>
      <c r="X21" s="19"/>
      <c r="Y21" s="17"/>
      <c r="Z21" s="45" t="s">
        <v>64</v>
      </c>
      <c r="AA21" s="19"/>
      <c r="AB21" s="17"/>
      <c r="AC21" s="45" t="s">
        <v>91</v>
      </c>
      <c r="AD21" s="19"/>
      <c r="AE21" s="17"/>
      <c r="AF21" s="32"/>
      <c r="AG21" s="14"/>
    </row>
    <row r="22" spans="2:33" s="34" customFormat="1" ht="12" customHeight="1">
      <c r="B22" s="47" t="s">
        <v>2</v>
      </c>
      <c r="C22" s="16"/>
      <c r="D22" s="17" t="s">
        <v>24</v>
      </c>
      <c r="E22" s="45" t="s">
        <v>260</v>
      </c>
      <c r="F22" s="19"/>
      <c r="G22" s="17" t="s">
        <v>30</v>
      </c>
      <c r="H22" s="45" t="s">
        <v>101</v>
      </c>
      <c r="I22" s="32"/>
      <c r="J22" s="17" t="s">
        <v>15</v>
      </c>
      <c r="K22" s="32"/>
      <c r="L22" s="32"/>
      <c r="M22" s="17" t="s">
        <v>23</v>
      </c>
      <c r="N22" s="45" t="s">
        <v>260</v>
      </c>
      <c r="O22" s="16"/>
      <c r="P22" s="17" t="s">
        <v>16</v>
      </c>
      <c r="Q22" s="45" t="s">
        <v>101</v>
      </c>
      <c r="R22" s="30"/>
      <c r="S22" s="26" t="s">
        <v>15</v>
      </c>
      <c r="T22" s="45" t="s">
        <v>126</v>
      </c>
      <c r="U22" s="21"/>
      <c r="V22" s="17" t="s">
        <v>23</v>
      </c>
      <c r="W22" s="21"/>
      <c r="X22" s="19"/>
      <c r="Y22" s="17" t="s">
        <v>30</v>
      </c>
      <c r="Z22" s="45" t="s">
        <v>260</v>
      </c>
      <c r="AA22" s="19"/>
      <c r="AB22" s="17" t="s">
        <v>35</v>
      </c>
      <c r="AC22" s="45" t="s">
        <v>260</v>
      </c>
      <c r="AD22" s="19"/>
      <c r="AE22" s="17" t="s">
        <v>23</v>
      </c>
      <c r="AF22" s="32"/>
      <c r="AG22" s="14"/>
    </row>
    <row r="23" spans="2:33" s="1" customFormat="1" ht="12" customHeight="1" thickBot="1">
      <c r="B23" s="49"/>
      <c r="C23" s="11"/>
      <c r="D23" s="50"/>
      <c r="E23" s="52" t="s">
        <v>106</v>
      </c>
      <c r="F23" s="36"/>
      <c r="G23" s="64"/>
      <c r="H23" s="52" t="s">
        <v>104</v>
      </c>
      <c r="I23" s="11"/>
      <c r="J23" s="64"/>
      <c r="K23" s="72"/>
      <c r="L23" s="11"/>
      <c r="M23" s="64"/>
      <c r="N23" s="52" t="s">
        <v>109</v>
      </c>
      <c r="O23" s="11"/>
      <c r="P23" s="51"/>
      <c r="Q23" s="52" t="s">
        <v>102</v>
      </c>
      <c r="R23" s="38"/>
      <c r="S23" s="83"/>
      <c r="T23" s="52" t="s">
        <v>110</v>
      </c>
      <c r="U23" s="13"/>
      <c r="V23" s="51"/>
      <c r="W23" s="72"/>
      <c r="X23" s="36"/>
      <c r="Y23" s="51"/>
      <c r="Z23" s="52" t="s">
        <v>105</v>
      </c>
      <c r="AA23" s="36"/>
      <c r="AB23" s="51"/>
      <c r="AC23" s="52" t="s">
        <v>261</v>
      </c>
      <c r="AD23" s="36"/>
      <c r="AE23" s="51"/>
      <c r="AF23" s="72"/>
      <c r="AG23" s="33"/>
    </row>
    <row r="24" spans="2:33" s="1" customFormat="1" ht="12" customHeight="1" thickTop="1">
      <c r="B24" s="15"/>
      <c r="C24" s="16"/>
      <c r="D24" s="57"/>
      <c r="E24" s="289" t="s">
        <v>75</v>
      </c>
      <c r="F24" s="19"/>
      <c r="G24" s="73"/>
      <c r="H24" s="22" t="s">
        <v>56</v>
      </c>
      <c r="I24" s="32"/>
      <c r="J24" s="306"/>
      <c r="K24" s="335" t="s">
        <v>263</v>
      </c>
      <c r="L24" s="32"/>
      <c r="M24" s="73"/>
      <c r="N24" s="289" t="s">
        <v>94</v>
      </c>
      <c r="O24" s="16"/>
      <c r="P24" s="17"/>
      <c r="Q24" s="289" t="s">
        <v>100</v>
      </c>
      <c r="R24" s="30"/>
      <c r="S24" s="26"/>
      <c r="T24" s="28"/>
      <c r="U24" s="21"/>
      <c r="V24" s="17"/>
      <c r="W24" s="289" t="s">
        <v>58</v>
      </c>
      <c r="X24" s="19"/>
      <c r="Y24" s="17"/>
      <c r="Z24" s="289" t="s">
        <v>64</v>
      </c>
      <c r="AA24" s="19"/>
      <c r="AB24" s="179"/>
      <c r="AC24" s="335" t="s">
        <v>273</v>
      </c>
      <c r="AD24" s="19"/>
      <c r="AE24" s="17"/>
      <c r="AF24" s="58"/>
      <c r="AG24" s="14"/>
    </row>
    <row r="25" spans="2:33" s="34" customFormat="1" ht="12" customHeight="1">
      <c r="B25" s="15" t="s">
        <v>1</v>
      </c>
      <c r="C25" s="16"/>
      <c r="D25" s="17" t="s">
        <v>7</v>
      </c>
      <c r="E25" s="289" t="s">
        <v>260</v>
      </c>
      <c r="F25" s="19"/>
      <c r="G25" s="17" t="s">
        <v>16</v>
      </c>
      <c r="H25" s="22" t="s">
        <v>101</v>
      </c>
      <c r="I25" s="32"/>
      <c r="J25" s="179" t="s">
        <v>36</v>
      </c>
      <c r="K25" s="336"/>
      <c r="L25" s="32"/>
      <c r="M25" s="17" t="s">
        <v>6</v>
      </c>
      <c r="N25" s="289" t="s">
        <v>260</v>
      </c>
      <c r="O25" s="16"/>
      <c r="P25" s="17" t="s">
        <v>17</v>
      </c>
      <c r="Q25" s="289" t="s">
        <v>101</v>
      </c>
      <c r="R25" s="30"/>
      <c r="S25" s="26" t="s">
        <v>36</v>
      </c>
      <c r="T25" s="28"/>
      <c r="U25" s="21"/>
      <c r="V25" s="17" t="s">
        <v>6</v>
      </c>
      <c r="W25" s="289" t="s">
        <v>260</v>
      </c>
      <c r="X25" s="19"/>
      <c r="Y25" s="17" t="s">
        <v>16</v>
      </c>
      <c r="Z25" s="289" t="s">
        <v>260</v>
      </c>
      <c r="AA25" s="19"/>
      <c r="AB25" s="179" t="s">
        <v>25</v>
      </c>
      <c r="AC25" s="336"/>
      <c r="AD25" s="19"/>
      <c r="AE25" s="17" t="s">
        <v>6</v>
      </c>
      <c r="AF25" s="32"/>
      <c r="AG25" s="14"/>
    </row>
    <row r="26" spans="2:33" s="1" customFormat="1" ht="12" customHeight="1" thickBot="1">
      <c r="B26" s="15"/>
      <c r="C26" s="11"/>
      <c r="D26" s="50"/>
      <c r="E26" s="290" t="s">
        <v>106</v>
      </c>
      <c r="F26" s="91"/>
      <c r="G26" s="35"/>
      <c r="H26" s="37" t="s">
        <v>104</v>
      </c>
      <c r="I26" s="11"/>
      <c r="J26" s="177"/>
      <c r="K26" s="336"/>
      <c r="L26" s="11"/>
      <c r="M26" s="35"/>
      <c r="N26" s="290" t="s">
        <v>109</v>
      </c>
      <c r="O26" s="11"/>
      <c r="P26" s="35"/>
      <c r="Q26" s="290" t="s">
        <v>102</v>
      </c>
      <c r="R26" s="38"/>
      <c r="S26" s="39"/>
      <c r="T26" s="305"/>
      <c r="U26" s="13"/>
      <c r="V26" s="35"/>
      <c r="W26" s="290" t="s">
        <v>127</v>
      </c>
      <c r="X26" s="11"/>
      <c r="Y26" s="35"/>
      <c r="Z26" s="290" t="s">
        <v>105</v>
      </c>
      <c r="AA26" s="11"/>
      <c r="AB26" s="177"/>
      <c r="AC26" s="336"/>
      <c r="AD26" s="11"/>
      <c r="AE26" s="35"/>
      <c r="AF26" s="42"/>
      <c r="AG26" s="33"/>
    </row>
    <row r="27" spans="2:33" s="1" customFormat="1" ht="12" customHeight="1" thickTop="1">
      <c r="B27" s="43"/>
      <c r="C27" s="16"/>
      <c r="D27" s="117"/>
      <c r="E27" s="45" t="s">
        <v>75</v>
      </c>
      <c r="F27" s="32"/>
      <c r="G27" s="17"/>
      <c r="H27" s="78" t="s">
        <v>56</v>
      </c>
      <c r="I27" s="32"/>
      <c r="J27" s="179"/>
      <c r="K27" s="336"/>
      <c r="L27" s="32"/>
      <c r="M27" s="17"/>
      <c r="N27" s="45" t="s">
        <v>80</v>
      </c>
      <c r="O27" s="16"/>
      <c r="P27" s="17"/>
      <c r="Q27" s="45" t="s">
        <v>100</v>
      </c>
      <c r="R27" s="30"/>
      <c r="S27" s="26"/>
      <c r="T27" s="45" t="s">
        <v>58</v>
      </c>
      <c r="U27" s="21"/>
      <c r="V27" s="17"/>
      <c r="W27" s="45" t="s">
        <v>58</v>
      </c>
      <c r="X27" s="32"/>
      <c r="Y27" s="17"/>
      <c r="Z27" s="45" t="s">
        <v>64</v>
      </c>
      <c r="AA27" s="32"/>
      <c r="AB27" s="179"/>
      <c r="AC27" s="336"/>
      <c r="AD27" s="32"/>
      <c r="AE27" s="17"/>
      <c r="AF27" s="32"/>
      <c r="AG27" s="7"/>
    </row>
    <row r="28" spans="2:33" s="34" customFormat="1" ht="12" customHeight="1">
      <c r="B28" s="47" t="s">
        <v>2</v>
      </c>
      <c r="C28" s="16"/>
      <c r="D28" s="17" t="s">
        <v>25</v>
      </c>
      <c r="E28" s="45" t="s">
        <v>260</v>
      </c>
      <c r="F28" s="32"/>
      <c r="G28" s="17" t="s">
        <v>32</v>
      </c>
      <c r="H28" s="45" t="s">
        <v>101</v>
      </c>
      <c r="I28" s="32"/>
      <c r="J28" s="179" t="s">
        <v>17</v>
      </c>
      <c r="K28" s="336"/>
      <c r="L28" s="19"/>
      <c r="M28" s="17" t="s">
        <v>7</v>
      </c>
      <c r="N28" s="45" t="s">
        <v>123</v>
      </c>
      <c r="O28" s="16"/>
      <c r="P28" s="17" t="s">
        <v>18</v>
      </c>
      <c r="Q28" s="45" t="s">
        <v>101</v>
      </c>
      <c r="R28" s="30"/>
      <c r="S28" s="26" t="s">
        <v>17</v>
      </c>
      <c r="T28" s="45" t="s">
        <v>260</v>
      </c>
      <c r="U28" s="25"/>
      <c r="V28" s="17" t="s">
        <v>7</v>
      </c>
      <c r="W28" s="45" t="s">
        <v>260</v>
      </c>
      <c r="X28" s="32"/>
      <c r="Y28" s="17" t="s">
        <v>32</v>
      </c>
      <c r="Z28" s="45" t="s">
        <v>260</v>
      </c>
      <c r="AA28" s="32"/>
      <c r="AB28" s="179" t="s">
        <v>36</v>
      </c>
      <c r="AC28" s="336"/>
      <c r="AD28" s="32"/>
      <c r="AE28" s="17" t="s">
        <v>7</v>
      </c>
      <c r="AF28" s="32"/>
      <c r="AG28" s="74"/>
    </row>
    <row r="29" spans="2:32" s="1" customFormat="1" ht="12" customHeight="1" thickBot="1">
      <c r="B29" s="47"/>
      <c r="C29" s="12"/>
      <c r="D29" s="56"/>
      <c r="E29" s="52" t="s">
        <v>106</v>
      </c>
      <c r="F29" s="11"/>
      <c r="G29" s="64"/>
      <c r="H29" s="52" t="s">
        <v>104</v>
      </c>
      <c r="I29" s="11"/>
      <c r="J29" s="307"/>
      <c r="K29" s="337"/>
      <c r="L29" s="36"/>
      <c r="M29" s="64"/>
      <c r="N29" s="292" t="s">
        <v>107</v>
      </c>
      <c r="O29" s="12"/>
      <c r="P29" s="56"/>
      <c r="Q29" s="52" t="s">
        <v>102</v>
      </c>
      <c r="R29" s="38"/>
      <c r="S29" s="83"/>
      <c r="T29" s="52" t="s">
        <v>127</v>
      </c>
      <c r="U29" s="70"/>
      <c r="V29" s="51"/>
      <c r="W29" s="52" t="s">
        <v>127</v>
      </c>
      <c r="X29" s="11"/>
      <c r="Y29" s="51"/>
      <c r="Z29" s="52" t="s">
        <v>105</v>
      </c>
      <c r="AA29" s="11"/>
      <c r="AB29" s="181"/>
      <c r="AC29" s="337"/>
      <c r="AD29" s="11"/>
      <c r="AE29" s="51"/>
      <c r="AF29" s="72"/>
    </row>
    <row r="30" spans="2:32" s="1" customFormat="1" ht="12" customHeight="1" thickTop="1">
      <c r="B30" s="100"/>
      <c r="C30" s="16"/>
      <c r="D30" s="308"/>
      <c r="E30" s="104"/>
      <c r="F30" s="32"/>
      <c r="G30" s="57"/>
      <c r="H30" s="58"/>
      <c r="I30" s="32"/>
      <c r="J30" s="103"/>
      <c r="K30" s="104"/>
      <c r="L30" s="32"/>
      <c r="M30" s="73"/>
      <c r="N30" s="293" t="s">
        <v>80</v>
      </c>
      <c r="O30" s="105"/>
      <c r="P30" s="103"/>
      <c r="Q30" s="104"/>
      <c r="R30" s="30"/>
      <c r="S30" s="103"/>
      <c r="T30" s="104"/>
      <c r="U30" s="21"/>
      <c r="V30" s="186"/>
      <c r="W30" s="107"/>
      <c r="X30" s="108"/>
      <c r="Y30" s="17"/>
      <c r="Z30" s="289" t="s">
        <v>286</v>
      </c>
      <c r="AA30" s="32"/>
      <c r="AB30" s="103"/>
      <c r="AC30" s="104"/>
      <c r="AD30" s="32"/>
      <c r="AE30" s="103"/>
      <c r="AF30" s="104"/>
    </row>
    <row r="31" spans="2:32" s="34" customFormat="1" ht="12" customHeight="1">
      <c r="B31" s="15" t="s">
        <v>1</v>
      </c>
      <c r="C31" s="16"/>
      <c r="D31" s="109"/>
      <c r="E31" s="102"/>
      <c r="F31" s="32"/>
      <c r="G31" s="17" t="s">
        <v>18</v>
      </c>
      <c r="H31" s="32"/>
      <c r="I31" s="19"/>
      <c r="J31" s="109"/>
      <c r="K31" s="110"/>
      <c r="L31" s="19"/>
      <c r="M31" s="17" t="s">
        <v>8</v>
      </c>
      <c r="N31" s="289" t="s">
        <v>123</v>
      </c>
      <c r="O31" s="105"/>
      <c r="P31" s="109"/>
      <c r="Q31" s="110"/>
      <c r="R31" s="24"/>
      <c r="S31" s="109"/>
      <c r="T31" s="110"/>
      <c r="U31" s="25"/>
      <c r="V31" s="106"/>
      <c r="W31" s="111"/>
      <c r="X31" s="19"/>
      <c r="Y31" s="17" t="s">
        <v>18</v>
      </c>
      <c r="Z31" s="289" t="s">
        <v>126</v>
      </c>
      <c r="AA31" s="32"/>
      <c r="AB31" s="109"/>
      <c r="AC31" s="102"/>
      <c r="AD31" s="32"/>
      <c r="AE31" s="109"/>
      <c r="AF31" s="102"/>
    </row>
    <row r="32" spans="2:32" s="1" customFormat="1" ht="12" customHeight="1">
      <c r="B32" s="15"/>
      <c r="C32" s="11"/>
      <c r="D32" s="112"/>
      <c r="E32" s="113"/>
      <c r="F32" s="11"/>
      <c r="G32" s="35"/>
      <c r="H32" s="42"/>
      <c r="I32" s="11"/>
      <c r="J32" s="112"/>
      <c r="K32" s="113"/>
      <c r="L32" s="11"/>
      <c r="M32" s="35"/>
      <c r="N32" s="290" t="s">
        <v>107</v>
      </c>
      <c r="O32" s="11"/>
      <c r="P32" s="112"/>
      <c r="Q32" s="113"/>
      <c r="R32" s="38"/>
      <c r="S32" s="112"/>
      <c r="T32" s="113"/>
      <c r="U32" s="13"/>
      <c r="V32" s="115"/>
      <c r="W32" s="116"/>
      <c r="X32" s="36"/>
      <c r="Y32" s="35"/>
      <c r="Z32" s="290" t="s">
        <v>285</v>
      </c>
      <c r="AA32" s="11"/>
      <c r="AB32" s="112"/>
      <c r="AC32" s="113"/>
      <c r="AD32" s="11"/>
      <c r="AE32" s="112"/>
      <c r="AF32" s="113"/>
    </row>
    <row r="33" spans="2:32" s="1" customFormat="1" ht="12" customHeight="1">
      <c r="B33" s="43"/>
      <c r="C33" s="16"/>
      <c r="D33" s="109"/>
      <c r="E33" s="110"/>
      <c r="F33" s="19"/>
      <c r="G33" s="17"/>
      <c r="H33" s="32"/>
      <c r="I33" s="19"/>
      <c r="J33" s="109"/>
      <c r="K33" s="110"/>
      <c r="L33" s="19"/>
      <c r="M33" s="17"/>
      <c r="N33" s="45" t="s">
        <v>80</v>
      </c>
      <c r="O33" s="105"/>
      <c r="P33" s="109"/>
      <c r="Q33" s="110"/>
      <c r="R33" s="24"/>
      <c r="S33" s="109"/>
      <c r="T33" s="110"/>
      <c r="U33" s="25"/>
      <c r="V33" s="106"/>
      <c r="W33" s="111"/>
      <c r="X33" s="19"/>
      <c r="Y33" s="17"/>
      <c r="Z33" s="45" t="s">
        <v>287</v>
      </c>
      <c r="AA33" s="32"/>
      <c r="AB33" s="109"/>
      <c r="AC33" s="102"/>
      <c r="AD33" s="32"/>
      <c r="AE33" s="109"/>
      <c r="AF33" s="102"/>
    </row>
    <row r="34" spans="2:32" s="34" customFormat="1" ht="12" customHeight="1">
      <c r="B34" s="47" t="s">
        <v>2</v>
      </c>
      <c r="C34" s="16"/>
      <c r="D34" s="109"/>
      <c r="E34" s="110"/>
      <c r="F34" s="19"/>
      <c r="G34" s="17" t="s">
        <v>9</v>
      </c>
      <c r="H34" s="21"/>
      <c r="I34" s="19"/>
      <c r="J34" s="109"/>
      <c r="K34" s="110"/>
      <c r="L34" s="19"/>
      <c r="M34" s="17" t="s">
        <v>10</v>
      </c>
      <c r="N34" s="45" t="s">
        <v>123</v>
      </c>
      <c r="O34" s="105"/>
      <c r="P34" s="109"/>
      <c r="Q34" s="110"/>
      <c r="R34" s="24"/>
      <c r="S34" s="109"/>
      <c r="T34" s="110"/>
      <c r="U34" s="25"/>
      <c r="V34" s="106"/>
      <c r="W34" s="111"/>
      <c r="X34" s="19"/>
      <c r="Y34" s="17" t="s">
        <v>9</v>
      </c>
      <c r="Z34" s="45" t="s">
        <v>126</v>
      </c>
      <c r="AA34" s="19"/>
      <c r="AB34" s="109"/>
      <c r="AC34" s="102"/>
      <c r="AD34" s="19"/>
      <c r="AE34" s="109"/>
      <c r="AF34" s="102"/>
    </row>
    <row r="35" spans="2:32" s="1" customFormat="1" ht="12" customHeight="1" thickBot="1">
      <c r="B35" s="118"/>
      <c r="C35" s="36"/>
      <c r="D35" s="123"/>
      <c r="E35" s="120"/>
      <c r="F35" s="36"/>
      <c r="G35" s="128"/>
      <c r="H35" s="129"/>
      <c r="I35" s="36"/>
      <c r="J35" s="123"/>
      <c r="K35" s="120"/>
      <c r="L35" s="36"/>
      <c r="M35" s="64"/>
      <c r="N35" s="292" t="s">
        <v>107</v>
      </c>
      <c r="O35" s="36"/>
      <c r="P35" s="123"/>
      <c r="Q35" s="120"/>
      <c r="R35" s="68"/>
      <c r="S35" s="123"/>
      <c r="T35" s="120"/>
      <c r="U35" s="70"/>
      <c r="V35" s="125"/>
      <c r="W35" s="126"/>
      <c r="X35" s="91"/>
      <c r="Y35" s="128"/>
      <c r="Z35" s="291" t="s">
        <v>285</v>
      </c>
      <c r="AA35" s="11"/>
      <c r="AB35" s="123"/>
      <c r="AC35" s="127"/>
      <c r="AD35" s="11"/>
      <c r="AE35" s="123"/>
      <c r="AF35" s="127"/>
    </row>
    <row r="36" spans="2:32" s="1" customFormat="1" ht="12" customHeight="1" thickTop="1">
      <c r="B36" s="344" t="s">
        <v>3</v>
      </c>
      <c r="C36" s="344"/>
      <c r="D36" s="344"/>
      <c r="E36" s="130"/>
      <c r="F36" s="314"/>
      <c r="G36" s="314"/>
      <c r="H36" s="314"/>
      <c r="I36" s="314"/>
      <c r="J36" s="314"/>
      <c r="K36" s="314"/>
      <c r="L36" s="314"/>
      <c r="M36" s="132"/>
      <c r="N36" s="130"/>
      <c r="O36" s="339"/>
      <c r="P36" s="339"/>
      <c r="Q36" s="133"/>
      <c r="R36" s="313"/>
      <c r="S36" s="314"/>
      <c r="T36" s="314"/>
      <c r="U36" s="314"/>
      <c r="V36" s="338"/>
      <c r="W36" s="338"/>
      <c r="X36" s="314"/>
      <c r="Y36" s="314"/>
      <c r="Z36" s="314"/>
      <c r="AA36" s="6"/>
      <c r="AB36" s="6"/>
      <c r="AC36" s="6"/>
      <c r="AD36" s="6"/>
      <c r="AE36" s="6"/>
      <c r="AF36" s="6"/>
    </row>
    <row r="37" spans="2:32" s="1" customFormat="1" ht="12" customHeight="1">
      <c r="B37" s="135"/>
      <c r="C37" s="340" t="s">
        <v>4</v>
      </c>
      <c r="D37" s="341"/>
      <c r="E37" s="314" t="s">
        <v>38</v>
      </c>
      <c r="F37" s="314"/>
      <c r="G37" s="314"/>
      <c r="H37" s="314"/>
      <c r="I37" s="314"/>
      <c r="J37" s="314"/>
      <c r="K37" s="314"/>
      <c r="L37" s="314"/>
      <c r="M37" s="136"/>
      <c r="N37" s="137"/>
      <c r="O37" s="339"/>
      <c r="P37" s="339"/>
      <c r="Q37" s="339"/>
      <c r="R37" s="313"/>
      <c r="S37" s="313"/>
      <c r="T37" s="314"/>
      <c r="U37" s="314"/>
      <c r="V37" s="314"/>
      <c r="W37" s="314"/>
      <c r="X37" s="314"/>
      <c r="Y37" s="314"/>
      <c r="Z37" s="314"/>
      <c r="AA37" s="6"/>
      <c r="AB37" s="6"/>
      <c r="AC37" s="6"/>
      <c r="AD37" s="6"/>
      <c r="AE37" s="6"/>
      <c r="AF37" s="6"/>
    </row>
    <row r="38" spans="2:32" s="1" customFormat="1" ht="12" customHeight="1">
      <c r="B38" s="138"/>
      <c r="C38" s="340" t="s">
        <v>5</v>
      </c>
      <c r="D38" s="341"/>
      <c r="E38" s="338" t="s">
        <v>37</v>
      </c>
      <c r="F38" s="338"/>
      <c r="G38" s="338"/>
      <c r="H38" s="338"/>
      <c r="I38" s="338"/>
      <c r="J38" s="338"/>
      <c r="K38" s="338"/>
      <c r="L38" s="314"/>
      <c r="M38" s="136"/>
      <c r="N38" s="137"/>
      <c r="O38" s="339"/>
      <c r="P38" s="339"/>
      <c r="Q38" s="339"/>
      <c r="R38" s="339"/>
      <c r="S38" s="339"/>
      <c r="T38" s="314"/>
      <c r="U38" s="314"/>
      <c r="V38" s="338"/>
      <c r="W38" s="338"/>
      <c r="X38" s="338"/>
      <c r="Y38" s="338"/>
      <c r="Z38" s="314"/>
      <c r="AA38" s="6"/>
      <c r="AB38" s="6"/>
      <c r="AC38" s="6"/>
      <c r="AD38" s="6"/>
      <c r="AE38" s="6"/>
      <c r="AF38" s="6"/>
    </row>
    <row r="39" spans="2:32" s="1" customFormat="1" ht="12" customHeight="1">
      <c r="B39" s="139" t="s">
        <v>40</v>
      </c>
      <c r="T39" s="331" t="s">
        <v>274</v>
      </c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3"/>
    </row>
    <row r="40" spans="1:32" s="1" customFormat="1" ht="12" customHeight="1">
      <c r="A40" s="310"/>
      <c r="B40" s="140"/>
      <c r="D40" s="141" t="s">
        <v>41</v>
      </c>
      <c r="E40" s="141"/>
      <c r="F40" s="141"/>
      <c r="G40" s="141"/>
      <c r="H40" s="141"/>
      <c r="I40" s="141"/>
      <c r="J40" s="141"/>
      <c r="K40" s="141"/>
      <c r="L40" s="141"/>
      <c r="M40" s="141" t="s">
        <v>42</v>
      </c>
      <c r="N40" s="141"/>
      <c r="T40" s="311" t="s">
        <v>275</v>
      </c>
      <c r="U40" s="309"/>
      <c r="V40" s="309" t="s">
        <v>276</v>
      </c>
      <c r="W40" s="309"/>
      <c r="X40" s="309"/>
      <c r="Y40" s="309" t="s">
        <v>277</v>
      </c>
      <c r="Z40" s="309"/>
      <c r="AA40" s="203"/>
      <c r="AB40" s="334" t="s">
        <v>278</v>
      </c>
      <c r="AC40" s="334"/>
      <c r="AD40" s="203"/>
      <c r="AE40" s="330" t="s">
        <v>279</v>
      </c>
      <c r="AF40" s="330"/>
    </row>
    <row r="41" spans="1:33" s="1" customFormat="1" ht="12" customHeight="1">
      <c r="A41" s="310"/>
      <c r="B41" s="319">
        <f>AB41</f>
        <v>7</v>
      </c>
      <c r="D41" s="142" t="s">
        <v>56</v>
      </c>
      <c r="E41" s="7" t="s">
        <v>57</v>
      </c>
      <c r="M41" s="143" t="s">
        <v>120</v>
      </c>
      <c r="N41" s="1" t="s">
        <v>121</v>
      </c>
      <c r="S41" s="7"/>
      <c r="T41" s="312">
        <v>5</v>
      </c>
      <c r="U41" s="312"/>
      <c r="V41" s="353">
        <v>1</v>
      </c>
      <c r="W41" s="353"/>
      <c r="X41" s="312"/>
      <c r="Y41" s="353">
        <v>1</v>
      </c>
      <c r="Z41" s="353"/>
      <c r="AA41" s="203"/>
      <c r="AB41" s="334">
        <f>T41+V41+Y41+AE41</f>
        <v>7</v>
      </c>
      <c r="AC41" s="334"/>
      <c r="AD41" s="203"/>
      <c r="AE41" s="328">
        <v>0</v>
      </c>
      <c r="AF41" s="329"/>
      <c r="AG41" s="6" t="s">
        <v>280</v>
      </c>
    </row>
    <row r="42" spans="2:33" s="1" customFormat="1" ht="12" customHeight="1">
      <c r="B42" s="319">
        <f aca="true" t="shared" si="0" ref="B42:B52">AB42</f>
        <v>9</v>
      </c>
      <c r="D42" s="142" t="s">
        <v>58</v>
      </c>
      <c r="E42" s="7" t="s">
        <v>59</v>
      </c>
      <c r="M42" s="143" t="s">
        <v>124</v>
      </c>
      <c r="N42" s="1" t="s">
        <v>125</v>
      </c>
      <c r="S42" s="7"/>
      <c r="T42" s="312">
        <v>7</v>
      </c>
      <c r="U42" s="312"/>
      <c r="V42" s="353">
        <v>2</v>
      </c>
      <c r="W42" s="353"/>
      <c r="X42" s="312"/>
      <c r="Y42" s="353">
        <v>0</v>
      </c>
      <c r="Z42" s="353"/>
      <c r="AA42" s="203"/>
      <c r="AB42" s="334">
        <f>T42+V42+Y42+AE42</f>
        <v>9</v>
      </c>
      <c r="AC42" s="334"/>
      <c r="AD42" s="203"/>
      <c r="AE42" s="328">
        <v>0</v>
      </c>
      <c r="AF42" s="329"/>
      <c r="AG42" s="6" t="s">
        <v>280</v>
      </c>
    </row>
    <row r="43" spans="2:33" s="1" customFormat="1" ht="12" customHeight="1">
      <c r="B43" s="319">
        <f t="shared" si="0"/>
        <v>9</v>
      </c>
      <c r="D43" s="142" t="s">
        <v>70</v>
      </c>
      <c r="E43" s="7" t="s">
        <v>71</v>
      </c>
      <c r="M43" s="143" t="s">
        <v>72</v>
      </c>
      <c r="N43" s="7" t="s">
        <v>90</v>
      </c>
      <c r="S43" s="7"/>
      <c r="T43" s="312">
        <v>7</v>
      </c>
      <c r="U43" s="312"/>
      <c r="V43" s="353">
        <v>1</v>
      </c>
      <c r="W43" s="353"/>
      <c r="X43" s="312"/>
      <c r="Y43" s="353">
        <v>1</v>
      </c>
      <c r="Z43" s="353"/>
      <c r="AA43" s="203"/>
      <c r="AB43" s="334">
        <f>T43+V43+Y43+AE43</f>
        <v>9</v>
      </c>
      <c r="AC43" s="334"/>
      <c r="AD43" s="203"/>
      <c r="AE43" s="328">
        <v>0</v>
      </c>
      <c r="AF43" s="329"/>
      <c r="AG43" s="320" t="s">
        <v>281</v>
      </c>
    </row>
    <row r="44" spans="2:33" s="1" customFormat="1" ht="12" customHeight="1">
      <c r="B44" s="319">
        <f t="shared" si="0"/>
        <v>7</v>
      </c>
      <c r="D44" s="142" t="s">
        <v>62</v>
      </c>
      <c r="E44" s="7" t="s">
        <v>63</v>
      </c>
      <c r="M44" s="143" t="s">
        <v>112</v>
      </c>
      <c r="N44" s="1" t="s">
        <v>262</v>
      </c>
      <c r="S44" s="7"/>
      <c r="T44" s="312">
        <v>6</v>
      </c>
      <c r="U44" s="312"/>
      <c r="V44" s="353">
        <v>1</v>
      </c>
      <c r="W44" s="353"/>
      <c r="X44" s="312"/>
      <c r="Y44" s="353">
        <v>0</v>
      </c>
      <c r="Z44" s="353"/>
      <c r="AA44" s="203"/>
      <c r="AB44" s="334">
        <f>T44+V44+Y44+AE44</f>
        <v>7</v>
      </c>
      <c r="AC44" s="334"/>
      <c r="AD44" s="203"/>
      <c r="AE44" s="328">
        <v>0</v>
      </c>
      <c r="AF44" s="329"/>
      <c r="AG44" s="6" t="s">
        <v>280</v>
      </c>
    </row>
    <row r="45" spans="2:33" s="1" customFormat="1" ht="12" customHeight="1">
      <c r="B45" s="319">
        <f t="shared" si="0"/>
        <v>11</v>
      </c>
      <c r="D45" s="142" t="s">
        <v>64</v>
      </c>
      <c r="E45" s="7" t="s">
        <v>65</v>
      </c>
      <c r="M45" s="143" t="s">
        <v>82</v>
      </c>
      <c r="N45" s="74" t="s">
        <v>83</v>
      </c>
      <c r="S45" s="7"/>
      <c r="T45" s="312">
        <v>7</v>
      </c>
      <c r="U45" s="312"/>
      <c r="V45" s="353">
        <v>2</v>
      </c>
      <c r="W45" s="353"/>
      <c r="X45" s="312"/>
      <c r="Y45" s="353">
        <v>1</v>
      </c>
      <c r="Z45" s="353"/>
      <c r="AA45" s="203"/>
      <c r="AB45" s="334">
        <f>T45+V45+Y45+AE45</f>
        <v>11</v>
      </c>
      <c r="AC45" s="334"/>
      <c r="AD45" s="203"/>
      <c r="AE45" s="328">
        <v>1</v>
      </c>
      <c r="AF45" s="329"/>
      <c r="AG45" s="6" t="s">
        <v>280</v>
      </c>
    </row>
    <row r="46" spans="2:33" s="1" customFormat="1" ht="12" customHeight="1">
      <c r="B46" s="319">
        <f t="shared" si="0"/>
        <v>9</v>
      </c>
      <c r="D46" s="142" t="s">
        <v>91</v>
      </c>
      <c r="E46" s="7" t="s">
        <v>66</v>
      </c>
      <c r="M46" s="143" t="s">
        <v>67</v>
      </c>
      <c r="N46" s="1" t="s">
        <v>258</v>
      </c>
      <c r="S46" s="7"/>
      <c r="T46" s="312">
        <v>7</v>
      </c>
      <c r="U46" s="312"/>
      <c r="V46" s="353">
        <v>2</v>
      </c>
      <c r="W46" s="353"/>
      <c r="X46" s="312"/>
      <c r="Y46" s="353">
        <v>0</v>
      </c>
      <c r="Z46" s="353"/>
      <c r="AA46" s="203"/>
      <c r="AB46" s="334">
        <f aca="true" t="shared" si="1" ref="AB46:AB52">T46+V46+Y46+AE46</f>
        <v>9</v>
      </c>
      <c r="AC46" s="334"/>
      <c r="AD46" s="203"/>
      <c r="AE46" s="328">
        <v>0</v>
      </c>
      <c r="AF46" s="329"/>
      <c r="AG46" s="6" t="s">
        <v>280</v>
      </c>
    </row>
    <row r="47" spans="2:33" s="1" customFormat="1" ht="12" customHeight="1">
      <c r="B47" s="319">
        <f t="shared" si="0"/>
        <v>7</v>
      </c>
      <c r="D47" s="142" t="s">
        <v>68</v>
      </c>
      <c r="E47" s="7" t="s">
        <v>69</v>
      </c>
      <c r="M47" s="143" t="s">
        <v>92</v>
      </c>
      <c r="N47" s="7" t="s">
        <v>93</v>
      </c>
      <c r="S47" s="7"/>
      <c r="T47" s="312">
        <v>6</v>
      </c>
      <c r="U47" s="312"/>
      <c r="V47" s="353">
        <v>0</v>
      </c>
      <c r="W47" s="353"/>
      <c r="X47" s="312"/>
      <c r="Y47" s="353">
        <v>0</v>
      </c>
      <c r="Z47" s="353"/>
      <c r="AA47" s="203"/>
      <c r="AB47" s="334">
        <f t="shared" si="1"/>
        <v>7</v>
      </c>
      <c r="AC47" s="334"/>
      <c r="AD47" s="203"/>
      <c r="AE47" s="328">
        <v>1</v>
      </c>
      <c r="AF47" s="329"/>
      <c r="AG47" s="320" t="s">
        <v>289</v>
      </c>
    </row>
    <row r="48" spans="2:33" s="1" customFormat="1" ht="12" customHeight="1">
      <c r="B48" s="319">
        <f t="shared" si="0"/>
        <v>9</v>
      </c>
      <c r="D48" s="142" t="s">
        <v>94</v>
      </c>
      <c r="E48" s="7" t="s">
        <v>60</v>
      </c>
      <c r="M48" s="143" t="s">
        <v>61</v>
      </c>
      <c r="N48" s="144" t="s">
        <v>95</v>
      </c>
      <c r="S48" s="7"/>
      <c r="T48" s="312">
        <v>5</v>
      </c>
      <c r="U48" s="312"/>
      <c r="V48" s="353">
        <v>1</v>
      </c>
      <c r="W48" s="353"/>
      <c r="X48" s="312"/>
      <c r="Y48" s="353">
        <v>1</v>
      </c>
      <c r="Z48" s="353"/>
      <c r="AA48" s="203"/>
      <c r="AB48" s="334">
        <f t="shared" si="1"/>
        <v>9</v>
      </c>
      <c r="AC48" s="334"/>
      <c r="AD48" s="203"/>
      <c r="AE48" s="328">
        <v>2</v>
      </c>
      <c r="AF48" s="329"/>
      <c r="AG48" s="6" t="s">
        <v>280</v>
      </c>
    </row>
    <row r="49" spans="2:33" s="1" customFormat="1" ht="12" customHeight="1">
      <c r="B49" s="319">
        <f t="shared" si="0"/>
        <v>7</v>
      </c>
      <c r="D49" s="142" t="s">
        <v>97</v>
      </c>
      <c r="E49" s="7" t="s">
        <v>73</v>
      </c>
      <c r="M49" s="143" t="s">
        <v>74</v>
      </c>
      <c r="N49" s="7" t="s">
        <v>259</v>
      </c>
      <c r="T49" s="312">
        <v>6</v>
      </c>
      <c r="U49" s="312"/>
      <c r="V49" s="353">
        <v>0</v>
      </c>
      <c r="W49" s="353"/>
      <c r="X49" s="312"/>
      <c r="Y49" s="353">
        <v>0</v>
      </c>
      <c r="Z49" s="353"/>
      <c r="AA49" s="203"/>
      <c r="AB49" s="334">
        <f t="shared" si="1"/>
        <v>7</v>
      </c>
      <c r="AC49" s="334"/>
      <c r="AD49" s="203"/>
      <c r="AE49" s="328">
        <v>1</v>
      </c>
      <c r="AF49" s="329"/>
      <c r="AG49" s="320" t="s">
        <v>289</v>
      </c>
    </row>
    <row r="50" spans="2:33" s="1" customFormat="1" ht="11.25" customHeight="1">
      <c r="B50" s="319">
        <f t="shared" si="0"/>
        <v>8</v>
      </c>
      <c r="D50" s="142" t="s">
        <v>75</v>
      </c>
      <c r="E50" s="7" t="s">
        <v>76</v>
      </c>
      <c r="M50" s="143" t="s">
        <v>77</v>
      </c>
      <c r="N50" s="144" t="s">
        <v>98</v>
      </c>
      <c r="P50" s="145"/>
      <c r="Q50" s="145"/>
      <c r="S50" s="7"/>
      <c r="T50" s="312">
        <v>7</v>
      </c>
      <c r="U50" s="312"/>
      <c r="V50" s="353">
        <v>1</v>
      </c>
      <c r="W50" s="353"/>
      <c r="X50" s="312"/>
      <c r="Y50" s="353">
        <v>0</v>
      </c>
      <c r="Z50" s="353"/>
      <c r="AA50" s="203"/>
      <c r="AB50" s="334">
        <f t="shared" si="1"/>
        <v>8</v>
      </c>
      <c r="AC50" s="334"/>
      <c r="AD50" s="203"/>
      <c r="AE50" s="328">
        <v>0</v>
      </c>
      <c r="AF50" s="329"/>
      <c r="AG50" s="6" t="s">
        <v>280</v>
      </c>
    </row>
    <row r="51" spans="2:33" s="1" customFormat="1" ht="11.25" customHeight="1">
      <c r="B51" s="319">
        <f t="shared" si="0"/>
        <v>9</v>
      </c>
      <c r="D51" s="142" t="s">
        <v>100</v>
      </c>
      <c r="E51" s="7" t="s">
        <v>78</v>
      </c>
      <c r="M51" s="143" t="s">
        <v>79</v>
      </c>
      <c r="N51" s="1" t="s">
        <v>99</v>
      </c>
      <c r="P51" s="145"/>
      <c r="S51" s="7"/>
      <c r="T51" s="312">
        <v>6</v>
      </c>
      <c r="U51" s="312"/>
      <c r="V51" s="353">
        <v>1</v>
      </c>
      <c r="W51" s="353"/>
      <c r="X51" s="312"/>
      <c r="Y51" s="353">
        <v>1</v>
      </c>
      <c r="Z51" s="353"/>
      <c r="AA51" s="203"/>
      <c r="AB51" s="334">
        <f t="shared" si="1"/>
        <v>9</v>
      </c>
      <c r="AC51" s="334"/>
      <c r="AD51" s="203"/>
      <c r="AE51" s="328">
        <v>1</v>
      </c>
      <c r="AF51" s="329"/>
      <c r="AG51" s="6" t="s">
        <v>280</v>
      </c>
    </row>
    <row r="52" spans="2:33" ht="12.75">
      <c r="B52" s="319">
        <f t="shared" si="0"/>
        <v>9</v>
      </c>
      <c r="D52" s="142" t="s">
        <v>80</v>
      </c>
      <c r="E52" s="74" t="s">
        <v>81</v>
      </c>
      <c r="F52" s="1"/>
      <c r="G52" s="1"/>
      <c r="H52" s="1"/>
      <c r="I52" s="1"/>
      <c r="J52" s="1"/>
      <c r="K52" s="1"/>
      <c r="L52" s="1"/>
      <c r="M52" s="143" t="s">
        <v>84</v>
      </c>
      <c r="N52" s="150" t="s">
        <v>85</v>
      </c>
      <c r="O52" s="1"/>
      <c r="P52" s="1"/>
      <c r="Q52" s="1"/>
      <c r="R52" s="1"/>
      <c r="S52" s="7"/>
      <c r="T52" s="312">
        <v>7</v>
      </c>
      <c r="U52" s="312"/>
      <c r="V52" s="353">
        <v>1</v>
      </c>
      <c r="W52" s="353"/>
      <c r="X52" s="312"/>
      <c r="Y52" s="353">
        <v>1</v>
      </c>
      <c r="Z52" s="353"/>
      <c r="AA52" s="235"/>
      <c r="AB52" s="334">
        <f t="shared" si="1"/>
        <v>9</v>
      </c>
      <c r="AC52" s="334"/>
      <c r="AD52" s="235"/>
      <c r="AE52" s="328">
        <v>0</v>
      </c>
      <c r="AF52" s="329"/>
      <c r="AG52" s="6" t="s">
        <v>280</v>
      </c>
    </row>
    <row r="53" ht="12.75">
      <c r="W53" s="146"/>
    </row>
  </sheetData>
  <sheetProtection/>
  <mergeCells count="88">
    <mergeCell ref="AB41:AC41"/>
    <mergeCell ref="AB52:AC52"/>
    <mergeCell ref="AB46:AC46"/>
    <mergeCell ref="AB47:AC47"/>
    <mergeCell ref="AB48:AC48"/>
    <mergeCell ref="AB49:AC49"/>
    <mergeCell ref="AB50:AC50"/>
    <mergeCell ref="AB51:AC51"/>
    <mergeCell ref="AB45:AC45"/>
    <mergeCell ref="V50:W50"/>
    <mergeCell ref="Y50:Z50"/>
    <mergeCell ref="V44:W44"/>
    <mergeCell ref="Y44:Z44"/>
    <mergeCell ref="V45:W45"/>
    <mergeCell ref="Y45:Z45"/>
    <mergeCell ref="V46:W46"/>
    <mergeCell ref="Y46:Z46"/>
    <mergeCell ref="V51:W51"/>
    <mergeCell ref="Y51:Z51"/>
    <mergeCell ref="V52:W52"/>
    <mergeCell ref="Y52:Z52"/>
    <mergeCell ref="V47:W47"/>
    <mergeCell ref="Y47:Z47"/>
    <mergeCell ref="V48:W48"/>
    <mergeCell ref="Y48:Z48"/>
    <mergeCell ref="V49:W49"/>
    <mergeCell ref="Y49:Z49"/>
    <mergeCell ref="W12:W17"/>
    <mergeCell ref="V41:W41"/>
    <mergeCell ref="Y41:Z41"/>
    <mergeCell ref="V42:W42"/>
    <mergeCell ref="Y42:Z42"/>
    <mergeCell ref="V43:W43"/>
    <mergeCell ref="Y43:Z43"/>
    <mergeCell ref="Z6:Z11"/>
    <mergeCell ref="Y5:Z5"/>
    <mergeCell ref="D5:E5"/>
    <mergeCell ref="G5:H5"/>
    <mergeCell ref="J5:K5"/>
    <mergeCell ref="M5:N5"/>
    <mergeCell ref="Q6:Q11"/>
    <mergeCell ref="P5:Q5"/>
    <mergeCell ref="AE4:AF4"/>
    <mergeCell ref="J4:K4"/>
    <mergeCell ref="AB4:AC4"/>
    <mergeCell ref="S5:T5"/>
    <mergeCell ref="AB5:AC5"/>
    <mergeCell ref="AE5:AF5"/>
    <mergeCell ref="P4:Q4"/>
    <mergeCell ref="S4:T4"/>
    <mergeCell ref="Y4:Z4"/>
    <mergeCell ref="V5:W5"/>
    <mergeCell ref="M4:N4"/>
    <mergeCell ref="B36:D36"/>
    <mergeCell ref="O36:P36"/>
    <mergeCell ref="V4:W4"/>
    <mergeCell ref="B4:B5"/>
    <mergeCell ref="H6:H11"/>
    <mergeCell ref="D4:E4"/>
    <mergeCell ref="G4:H4"/>
    <mergeCell ref="K24:K29"/>
    <mergeCell ref="N6:N11"/>
    <mergeCell ref="AC24:AC29"/>
    <mergeCell ref="V36:W36"/>
    <mergeCell ref="O37:Q37"/>
    <mergeCell ref="C38:D38"/>
    <mergeCell ref="E38:K38"/>
    <mergeCell ref="O38:S38"/>
    <mergeCell ref="V38:Y38"/>
    <mergeCell ref="C37:D37"/>
    <mergeCell ref="AE40:AF40"/>
    <mergeCell ref="T39:AF39"/>
    <mergeCell ref="AE41:AF41"/>
    <mergeCell ref="AE42:AF42"/>
    <mergeCell ref="AE43:AF43"/>
    <mergeCell ref="AE44:AF44"/>
    <mergeCell ref="AB42:AC42"/>
    <mergeCell ref="AB43:AC43"/>
    <mergeCell ref="AB44:AC44"/>
    <mergeCell ref="AB40:AC40"/>
    <mergeCell ref="AE51:AF51"/>
    <mergeCell ref="AE52:AF52"/>
    <mergeCell ref="AE45:AF45"/>
    <mergeCell ref="AE46:AF46"/>
    <mergeCell ref="AE47:AF47"/>
    <mergeCell ref="AE48:AF48"/>
    <mergeCell ref="AE49:AF49"/>
    <mergeCell ref="AE50:AF50"/>
  </mergeCells>
  <printOptions/>
  <pageMargins left="0.16" right="0.2" top="0.34" bottom="0.24" header="0.24" footer="0.13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Z30" sqref="Z30:Z35"/>
    </sheetView>
  </sheetViews>
  <sheetFormatPr defaultColWidth="9.140625" defaultRowHeight="12.75"/>
  <cols>
    <col min="1" max="1" width="3.00390625" style="5" customWidth="1"/>
    <col min="2" max="2" width="6.140625" style="172" customWidth="1"/>
    <col min="3" max="3" width="0.85546875" style="5" customWidth="1"/>
    <col min="4" max="4" width="6.00390625" style="5" customWidth="1"/>
    <col min="5" max="5" width="10.7109375" style="5" customWidth="1"/>
    <col min="6" max="6" width="0.85546875" style="5" customWidth="1"/>
    <col min="7" max="7" width="4.7109375" style="5" customWidth="1"/>
    <col min="8" max="8" width="10.7109375" style="5" customWidth="1"/>
    <col min="9" max="9" width="0.85546875" style="5" customWidth="1"/>
    <col min="10" max="10" width="4.7109375" style="5" customWidth="1"/>
    <col min="11" max="11" width="10.7109375" style="5" customWidth="1"/>
    <col min="12" max="12" width="0.85546875" style="5" customWidth="1"/>
    <col min="13" max="13" width="4.7109375" style="5" customWidth="1"/>
    <col min="14" max="14" width="10.7109375" style="5" customWidth="1"/>
    <col min="15" max="15" width="0.85546875" style="5" customWidth="1"/>
    <col min="16" max="16" width="4.7109375" style="5" customWidth="1"/>
    <col min="17" max="17" width="10.7109375" style="5" customWidth="1"/>
    <col min="18" max="18" width="0.85546875" style="5" customWidth="1"/>
    <col min="19" max="19" width="4.7109375" style="5" customWidth="1"/>
    <col min="20" max="20" width="10.7109375" style="5" customWidth="1"/>
    <col min="21" max="21" width="0.85546875" style="5" customWidth="1"/>
    <col min="22" max="22" width="4.7109375" style="5" customWidth="1"/>
    <col min="23" max="23" width="10.7109375" style="5" customWidth="1"/>
    <col min="24" max="24" width="0.85546875" style="5" customWidth="1"/>
    <col min="25" max="25" width="4.7109375" style="5" customWidth="1"/>
    <col min="26" max="26" width="10.7109375" style="5" customWidth="1"/>
    <col min="27" max="27" width="0.85546875" style="5" customWidth="1"/>
    <col min="28" max="28" width="4.7109375" style="5" customWidth="1"/>
    <col min="29" max="29" width="10.7109375" style="5" customWidth="1"/>
    <col min="30" max="30" width="0.85546875" style="5" customWidth="1"/>
    <col min="31" max="31" width="4.7109375" style="5" customWidth="1"/>
    <col min="32" max="32" width="10.7109375" style="5" customWidth="1"/>
    <col min="33" max="16384" width="9.140625" style="5" customWidth="1"/>
  </cols>
  <sheetData>
    <row r="1" spans="2:26" s="6" customFormat="1" ht="12" customHeight="1">
      <c r="B1" s="6" t="s">
        <v>86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U1" s="151"/>
      <c r="V1" s="152"/>
      <c r="W1" s="152" t="s">
        <v>131</v>
      </c>
      <c r="X1" s="151"/>
      <c r="Y1" s="152"/>
      <c r="Z1" s="152"/>
    </row>
    <row r="2" spans="2:23" s="6" customFormat="1" ht="12" customHeight="1">
      <c r="B2" s="6" t="s">
        <v>44</v>
      </c>
      <c r="W2" s="6" t="s">
        <v>43</v>
      </c>
    </row>
    <row r="3" spans="2:33" s="6" customFormat="1" ht="12" customHeight="1" thickBot="1">
      <c r="B3" s="4" t="s">
        <v>133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58" t="s">
        <v>268</v>
      </c>
      <c r="X3" s="358"/>
      <c r="Y3" s="358"/>
      <c r="Z3" s="358"/>
      <c r="AC3" s="5"/>
      <c r="AD3" s="5"/>
      <c r="AE3" s="5"/>
      <c r="AF3" s="5"/>
      <c r="AG3" s="137"/>
    </row>
    <row r="4" spans="2:33" s="6" customFormat="1" ht="12" customHeight="1" thickTop="1">
      <c r="B4" s="347" t="s">
        <v>0</v>
      </c>
      <c r="C4" s="8"/>
      <c r="D4" s="342" t="s">
        <v>52</v>
      </c>
      <c r="E4" s="343"/>
      <c r="F4" s="8"/>
      <c r="G4" s="342" t="s">
        <v>134</v>
      </c>
      <c r="H4" s="343"/>
      <c r="I4" s="8"/>
      <c r="J4" s="342" t="s">
        <v>47</v>
      </c>
      <c r="K4" s="343"/>
      <c r="L4" s="8"/>
      <c r="M4" s="342" t="s">
        <v>50</v>
      </c>
      <c r="N4" s="343"/>
      <c r="O4" s="8"/>
      <c r="P4" s="342" t="s">
        <v>51</v>
      </c>
      <c r="Q4" s="343"/>
      <c r="R4" s="8"/>
      <c r="S4" s="345" t="s">
        <v>88</v>
      </c>
      <c r="T4" s="346"/>
      <c r="U4" s="9"/>
      <c r="V4" s="345" t="s">
        <v>45</v>
      </c>
      <c r="W4" s="346"/>
      <c r="X4" s="8"/>
      <c r="Y4" s="342" t="s">
        <v>135</v>
      </c>
      <c r="Z4" s="343"/>
      <c r="AA4" s="8"/>
      <c r="AB4" s="342" t="s">
        <v>89</v>
      </c>
      <c r="AC4" s="343"/>
      <c r="AD4" s="8"/>
      <c r="AE4" s="342" t="s">
        <v>53</v>
      </c>
      <c r="AF4" s="343"/>
      <c r="AG4" s="137"/>
    </row>
    <row r="5" spans="2:33" s="6" customFormat="1" ht="12" customHeight="1" thickBot="1">
      <c r="B5" s="348"/>
      <c r="C5" s="10"/>
      <c r="D5" s="351" t="s">
        <v>39</v>
      </c>
      <c r="E5" s="352"/>
      <c r="F5" s="11"/>
      <c r="G5" s="351" t="s">
        <v>39</v>
      </c>
      <c r="H5" s="352"/>
      <c r="I5" s="11"/>
      <c r="J5" s="351" t="s">
        <v>39</v>
      </c>
      <c r="K5" s="352"/>
      <c r="L5" s="11"/>
      <c r="M5" s="351" t="s">
        <v>39</v>
      </c>
      <c r="N5" s="352"/>
      <c r="O5" s="12"/>
      <c r="P5" s="351" t="s">
        <v>39</v>
      </c>
      <c r="Q5" s="352"/>
      <c r="R5" s="11"/>
      <c r="S5" s="349" t="s">
        <v>39</v>
      </c>
      <c r="T5" s="350"/>
      <c r="U5" s="13"/>
      <c r="V5" s="349" t="s">
        <v>39</v>
      </c>
      <c r="W5" s="350"/>
      <c r="X5" s="11"/>
      <c r="Y5" s="351" t="s">
        <v>39</v>
      </c>
      <c r="Z5" s="352"/>
      <c r="AA5" s="11"/>
      <c r="AB5" s="351" t="s">
        <v>39</v>
      </c>
      <c r="AC5" s="352"/>
      <c r="AD5" s="11"/>
      <c r="AE5" s="351" t="s">
        <v>39</v>
      </c>
      <c r="AF5" s="357"/>
      <c r="AG5" s="153"/>
    </row>
    <row r="6" spans="2:33" s="6" customFormat="1" ht="12" customHeight="1" thickTop="1">
      <c r="B6" s="15"/>
      <c r="C6" s="16"/>
      <c r="D6" s="17"/>
      <c r="E6" s="18"/>
      <c r="F6" s="19"/>
      <c r="G6" s="174"/>
      <c r="H6" s="354" t="s">
        <v>136</v>
      </c>
      <c r="I6" s="19"/>
      <c r="J6" s="20"/>
      <c r="K6" s="294" t="s">
        <v>62</v>
      </c>
      <c r="L6" s="23"/>
      <c r="M6" s="20"/>
      <c r="N6" s="289" t="s">
        <v>100</v>
      </c>
      <c r="O6" s="16"/>
      <c r="P6" s="17"/>
      <c r="Q6" s="289" t="s">
        <v>68</v>
      </c>
      <c r="R6" s="24"/>
      <c r="S6" s="20"/>
      <c r="T6" s="289" t="s">
        <v>264</v>
      </c>
      <c r="U6" s="25"/>
      <c r="V6" s="26"/>
      <c r="W6" s="289" t="s">
        <v>64</v>
      </c>
      <c r="X6" s="19"/>
      <c r="Y6" s="175"/>
      <c r="Z6" s="354" t="s">
        <v>55</v>
      </c>
      <c r="AA6" s="23"/>
      <c r="AB6" s="20"/>
      <c r="AC6" s="289" t="s">
        <v>97</v>
      </c>
      <c r="AD6" s="23"/>
      <c r="AE6" s="20"/>
      <c r="AF6" s="21"/>
      <c r="AG6" s="153"/>
    </row>
    <row r="7" spans="2:33" s="154" customFormat="1" ht="12" customHeight="1">
      <c r="B7" s="15" t="s">
        <v>1</v>
      </c>
      <c r="C7" s="16"/>
      <c r="D7" s="17"/>
      <c r="E7" s="18"/>
      <c r="F7" s="19"/>
      <c r="G7" s="174" t="s">
        <v>26</v>
      </c>
      <c r="H7" s="355"/>
      <c r="I7" s="19"/>
      <c r="J7" s="17" t="s">
        <v>11</v>
      </c>
      <c r="K7" s="294" t="s">
        <v>260</v>
      </c>
      <c r="L7" s="19"/>
      <c r="M7" s="17" t="s">
        <v>19</v>
      </c>
      <c r="N7" s="289" t="s">
        <v>101</v>
      </c>
      <c r="O7" s="16"/>
      <c r="P7" s="17" t="s">
        <v>10</v>
      </c>
      <c r="Q7" s="289" t="s">
        <v>260</v>
      </c>
      <c r="R7" s="30"/>
      <c r="S7" s="26" t="s">
        <v>10</v>
      </c>
      <c r="T7" s="289" t="s">
        <v>260</v>
      </c>
      <c r="U7" s="25"/>
      <c r="V7" s="26" t="s">
        <v>20</v>
      </c>
      <c r="W7" s="289" t="s">
        <v>260</v>
      </c>
      <c r="X7" s="32"/>
      <c r="Y7" s="176" t="s">
        <v>27</v>
      </c>
      <c r="Z7" s="355"/>
      <c r="AA7" s="32"/>
      <c r="AB7" s="17" t="s">
        <v>11</v>
      </c>
      <c r="AC7" s="289" t="s">
        <v>260</v>
      </c>
      <c r="AD7" s="32"/>
      <c r="AE7" s="17" t="s">
        <v>20</v>
      </c>
      <c r="AF7" s="21"/>
      <c r="AG7" s="133"/>
    </row>
    <row r="8" spans="2:33" s="6" customFormat="1" ht="12" customHeight="1">
      <c r="B8" s="15"/>
      <c r="C8" s="11"/>
      <c r="D8" s="35"/>
      <c r="E8" s="12"/>
      <c r="F8" s="36"/>
      <c r="G8" s="177"/>
      <c r="H8" s="355"/>
      <c r="I8" s="11"/>
      <c r="J8" s="35"/>
      <c r="K8" s="295" t="s">
        <v>122</v>
      </c>
      <c r="L8" s="11"/>
      <c r="M8" s="35"/>
      <c r="N8" s="290" t="s">
        <v>102</v>
      </c>
      <c r="O8" s="11"/>
      <c r="P8" s="35"/>
      <c r="Q8" s="290" t="s">
        <v>111</v>
      </c>
      <c r="R8" s="38"/>
      <c r="S8" s="39"/>
      <c r="T8" s="290" t="s">
        <v>106</v>
      </c>
      <c r="U8" s="13"/>
      <c r="V8" s="39"/>
      <c r="W8" s="290" t="s">
        <v>105</v>
      </c>
      <c r="X8" s="11"/>
      <c r="Y8" s="178"/>
      <c r="Z8" s="355"/>
      <c r="AA8" s="11"/>
      <c r="AB8" s="35"/>
      <c r="AC8" s="290" t="s">
        <v>108</v>
      </c>
      <c r="AD8" s="11"/>
      <c r="AE8" s="35"/>
      <c r="AF8" s="155"/>
      <c r="AG8" s="153"/>
    </row>
    <row r="9" spans="2:33" s="6" customFormat="1" ht="12" customHeight="1">
      <c r="B9" s="43"/>
      <c r="C9" s="16"/>
      <c r="D9" s="17"/>
      <c r="E9" s="44"/>
      <c r="F9" s="32"/>
      <c r="G9" s="179"/>
      <c r="H9" s="355"/>
      <c r="I9" s="32"/>
      <c r="J9" s="17"/>
      <c r="K9" s="45" t="s">
        <v>62</v>
      </c>
      <c r="L9" s="32"/>
      <c r="M9" s="17"/>
      <c r="N9" s="45" t="s">
        <v>100</v>
      </c>
      <c r="O9" s="16"/>
      <c r="P9" s="17"/>
      <c r="Q9" s="45" t="s">
        <v>94</v>
      </c>
      <c r="R9" s="30"/>
      <c r="S9" s="26"/>
      <c r="T9" s="45" t="s">
        <v>264</v>
      </c>
      <c r="U9" s="25"/>
      <c r="V9" s="26"/>
      <c r="W9" s="45" t="s">
        <v>64</v>
      </c>
      <c r="X9" s="32"/>
      <c r="Y9" s="180"/>
      <c r="Z9" s="355"/>
      <c r="AA9" s="32"/>
      <c r="AB9" s="17"/>
      <c r="AC9" s="301" t="s">
        <v>80</v>
      </c>
      <c r="AD9" s="32"/>
      <c r="AE9" s="17"/>
      <c r="AF9" s="21"/>
      <c r="AG9" s="153"/>
    </row>
    <row r="10" spans="2:33" s="154" customFormat="1" ht="12" customHeight="1">
      <c r="B10" s="47" t="s">
        <v>2</v>
      </c>
      <c r="C10" s="16"/>
      <c r="D10" s="17"/>
      <c r="E10" s="18"/>
      <c r="F10" s="19"/>
      <c r="G10" s="179" t="s">
        <v>27</v>
      </c>
      <c r="H10" s="355"/>
      <c r="I10" s="32"/>
      <c r="J10" s="17" t="s">
        <v>12</v>
      </c>
      <c r="K10" s="45" t="s">
        <v>260</v>
      </c>
      <c r="L10" s="19"/>
      <c r="M10" s="17" t="s">
        <v>20</v>
      </c>
      <c r="N10" s="45" t="s">
        <v>101</v>
      </c>
      <c r="O10" s="16"/>
      <c r="P10" s="17" t="s">
        <v>26</v>
      </c>
      <c r="Q10" s="45" t="s">
        <v>260</v>
      </c>
      <c r="R10" s="30"/>
      <c r="S10" s="26" t="s">
        <v>26</v>
      </c>
      <c r="T10" s="45" t="s">
        <v>260</v>
      </c>
      <c r="U10" s="25"/>
      <c r="V10" s="26" t="s">
        <v>33</v>
      </c>
      <c r="W10" s="45" t="s">
        <v>260</v>
      </c>
      <c r="X10" s="32"/>
      <c r="Y10" s="176" t="s">
        <v>19</v>
      </c>
      <c r="Z10" s="355"/>
      <c r="AA10" s="32"/>
      <c r="AB10" s="17" t="s">
        <v>12</v>
      </c>
      <c r="AC10" s="301" t="s">
        <v>123</v>
      </c>
      <c r="AD10" s="32"/>
      <c r="AE10" s="17" t="s">
        <v>33</v>
      </c>
      <c r="AF10" s="21"/>
      <c r="AG10" s="133"/>
    </row>
    <row r="11" spans="2:33" s="6" customFormat="1" ht="12" customHeight="1" thickBot="1">
      <c r="B11" s="49"/>
      <c r="C11" s="11"/>
      <c r="D11" s="50"/>
      <c r="E11" s="11"/>
      <c r="F11" s="36"/>
      <c r="G11" s="181"/>
      <c r="H11" s="356"/>
      <c r="I11" s="11"/>
      <c r="J11" s="50"/>
      <c r="K11" s="52" t="s">
        <v>122</v>
      </c>
      <c r="L11" s="36"/>
      <c r="M11" s="56"/>
      <c r="N11" s="52" t="s">
        <v>102</v>
      </c>
      <c r="O11" s="11"/>
      <c r="P11" s="56"/>
      <c r="Q11" s="52" t="s">
        <v>109</v>
      </c>
      <c r="R11" s="38"/>
      <c r="S11" s="54"/>
      <c r="T11" s="52" t="s">
        <v>106</v>
      </c>
      <c r="U11" s="13"/>
      <c r="V11" s="83"/>
      <c r="W11" s="52" t="s">
        <v>105</v>
      </c>
      <c r="X11" s="11"/>
      <c r="Y11" s="182"/>
      <c r="Z11" s="356"/>
      <c r="AA11" s="11"/>
      <c r="AB11" s="56"/>
      <c r="AC11" s="302" t="s">
        <v>107</v>
      </c>
      <c r="AD11" s="11"/>
      <c r="AE11" s="56"/>
      <c r="AF11" s="157"/>
      <c r="AG11" s="153"/>
    </row>
    <row r="12" spans="2:33" s="6" customFormat="1" ht="12" customHeight="1" thickTop="1">
      <c r="B12" s="15"/>
      <c r="C12" s="16"/>
      <c r="D12" s="57"/>
      <c r="E12" s="58"/>
      <c r="F12" s="32"/>
      <c r="G12" s="59"/>
      <c r="H12" s="21"/>
      <c r="I12" s="32"/>
      <c r="J12" s="57"/>
      <c r="K12" s="289" t="s">
        <v>62</v>
      </c>
      <c r="L12" s="32"/>
      <c r="M12" s="296" t="s">
        <v>269</v>
      </c>
      <c r="N12" s="297" t="s">
        <v>100</v>
      </c>
      <c r="O12" s="16"/>
      <c r="P12" s="176"/>
      <c r="Q12" s="354" t="s">
        <v>137</v>
      </c>
      <c r="R12" s="24"/>
      <c r="S12" s="60"/>
      <c r="T12" s="289" t="s">
        <v>264</v>
      </c>
      <c r="U12" s="25"/>
      <c r="V12" s="81"/>
      <c r="W12" s="289" t="s">
        <v>64</v>
      </c>
      <c r="X12" s="32"/>
      <c r="Y12" s="17"/>
      <c r="Z12" s="289" t="s">
        <v>64</v>
      </c>
      <c r="AA12" s="32"/>
      <c r="AB12" s="17"/>
      <c r="AC12" s="293" t="s">
        <v>270</v>
      </c>
      <c r="AD12" s="32"/>
      <c r="AE12" s="17"/>
      <c r="AF12" s="21"/>
      <c r="AG12" s="153"/>
    </row>
    <row r="13" spans="2:33" s="154" customFormat="1" ht="12" customHeight="1">
      <c r="B13" s="15" t="s">
        <v>1</v>
      </c>
      <c r="C13" s="16"/>
      <c r="D13" s="17" t="s">
        <v>20</v>
      </c>
      <c r="E13" s="32"/>
      <c r="F13" s="32"/>
      <c r="G13" s="17" t="s">
        <v>28</v>
      </c>
      <c r="H13" s="21"/>
      <c r="I13" s="32"/>
      <c r="J13" s="17" t="s">
        <v>13</v>
      </c>
      <c r="K13" s="289" t="s">
        <v>260</v>
      </c>
      <c r="L13" s="32"/>
      <c r="M13" s="296" t="s">
        <v>13</v>
      </c>
      <c r="N13" s="297" t="s">
        <v>123</v>
      </c>
      <c r="O13" s="16"/>
      <c r="P13" s="176" t="s">
        <v>12</v>
      </c>
      <c r="Q13" s="355"/>
      <c r="R13" s="24"/>
      <c r="S13" s="26" t="s">
        <v>12</v>
      </c>
      <c r="T13" s="289" t="s">
        <v>260</v>
      </c>
      <c r="U13" s="25"/>
      <c r="V13" s="26" t="s">
        <v>22</v>
      </c>
      <c r="W13" s="289" t="s">
        <v>260</v>
      </c>
      <c r="X13" s="32"/>
      <c r="Y13" s="17" t="s">
        <v>29</v>
      </c>
      <c r="Z13" s="289" t="s">
        <v>260</v>
      </c>
      <c r="AA13" s="32"/>
      <c r="AB13" s="17" t="s">
        <v>13</v>
      </c>
      <c r="AC13" s="289" t="s">
        <v>123</v>
      </c>
      <c r="AD13" s="32"/>
      <c r="AE13" s="17" t="s">
        <v>22</v>
      </c>
      <c r="AF13" s="21"/>
      <c r="AG13" s="133"/>
    </row>
    <row r="14" spans="2:33" s="6" customFormat="1" ht="12" customHeight="1">
      <c r="B14" s="15"/>
      <c r="C14" s="11"/>
      <c r="D14" s="35"/>
      <c r="E14" s="42"/>
      <c r="F14" s="11"/>
      <c r="G14" s="35"/>
      <c r="H14" s="155"/>
      <c r="I14" s="11"/>
      <c r="J14" s="35"/>
      <c r="K14" s="290" t="s">
        <v>122</v>
      </c>
      <c r="L14" s="11"/>
      <c r="M14" s="35"/>
      <c r="N14" s="298" t="s">
        <v>102</v>
      </c>
      <c r="O14" s="11"/>
      <c r="P14" s="183"/>
      <c r="Q14" s="355"/>
      <c r="R14" s="38"/>
      <c r="S14" s="39"/>
      <c r="T14" s="290" t="s">
        <v>106</v>
      </c>
      <c r="U14" s="13"/>
      <c r="V14" s="39"/>
      <c r="W14" s="290" t="s">
        <v>105</v>
      </c>
      <c r="X14" s="11"/>
      <c r="Y14" s="35"/>
      <c r="Z14" s="290" t="s">
        <v>105</v>
      </c>
      <c r="AA14" s="11"/>
      <c r="AB14" s="35"/>
      <c r="AC14" s="290" t="s">
        <v>107</v>
      </c>
      <c r="AD14" s="11"/>
      <c r="AE14" s="35"/>
      <c r="AF14" s="155"/>
      <c r="AG14" s="153"/>
    </row>
    <row r="15" spans="2:33" s="6" customFormat="1" ht="12" customHeight="1">
      <c r="B15" s="43"/>
      <c r="C15" s="16"/>
      <c r="D15" s="17"/>
      <c r="E15" s="32"/>
      <c r="F15" s="32"/>
      <c r="G15" s="17"/>
      <c r="H15" s="45" t="s">
        <v>70</v>
      </c>
      <c r="I15" s="32"/>
      <c r="J15" s="17"/>
      <c r="K15" s="45" t="s">
        <v>100</v>
      </c>
      <c r="L15" s="32"/>
      <c r="M15" s="17"/>
      <c r="N15" s="45" t="s">
        <v>68</v>
      </c>
      <c r="O15" s="16"/>
      <c r="P15" s="176"/>
      <c r="Q15" s="355"/>
      <c r="R15" s="24"/>
      <c r="S15" s="26"/>
      <c r="T15" s="45" t="s">
        <v>264</v>
      </c>
      <c r="U15" s="25"/>
      <c r="V15" s="81"/>
      <c r="W15" s="45" t="s">
        <v>64</v>
      </c>
      <c r="X15" s="32"/>
      <c r="Y15" s="17"/>
      <c r="Z15" s="45" t="s">
        <v>91</v>
      </c>
      <c r="AA15" s="32"/>
      <c r="AB15" s="17"/>
      <c r="AC15" s="45" t="s">
        <v>270</v>
      </c>
      <c r="AD15" s="32"/>
      <c r="AE15" s="17"/>
      <c r="AF15" s="21"/>
      <c r="AG15" s="153"/>
    </row>
    <row r="16" spans="2:33" s="154" customFormat="1" ht="12" customHeight="1">
      <c r="B16" s="47" t="s">
        <v>2</v>
      </c>
      <c r="C16" s="16"/>
      <c r="D16" s="17" t="s">
        <v>33</v>
      </c>
      <c r="E16" s="32"/>
      <c r="F16" s="32"/>
      <c r="G16" s="17" t="s">
        <v>29</v>
      </c>
      <c r="H16" s="45" t="s">
        <v>260</v>
      </c>
      <c r="I16" s="32"/>
      <c r="J16" s="17" t="s">
        <v>14</v>
      </c>
      <c r="K16" s="45" t="s">
        <v>101</v>
      </c>
      <c r="L16" s="32"/>
      <c r="M16" s="17" t="s">
        <v>22</v>
      </c>
      <c r="N16" s="45" t="s">
        <v>260</v>
      </c>
      <c r="O16" s="16"/>
      <c r="P16" s="176" t="s">
        <v>28</v>
      </c>
      <c r="Q16" s="355"/>
      <c r="R16" s="24"/>
      <c r="S16" s="26" t="s">
        <v>28</v>
      </c>
      <c r="T16" s="45" t="s">
        <v>260</v>
      </c>
      <c r="U16" s="25"/>
      <c r="V16" s="81" t="s">
        <v>34</v>
      </c>
      <c r="W16" s="45" t="s">
        <v>260</v>
      </c>
      <c r="X16" s="32"/>
      <c r="Y16" s="17" t="s">
        <v>21</v>
      </c>
      <c r="Z16" s="45" t="s">
        <v>260</v>
      </c>
      <c r="AA16" s="32"/>
      <c r="AB16" s="17" t="s">
        <v>14</v>
      </c>
      <c r="AC16" s="45" t="s">
        <v>123</v>
      </c>
      <c r="AD16" s="32"/>
      <c r="AE16" s="17" t="s">
        <v>34</v>
      </c>
      <c r="AF16" s="21"/>
      <c r="AG16" s="133"/>
    </row>
    <row r="17" spans="2:33" s="6" customFormat="1" ht="12" customHeight="1" thickBot="1">
      <c r="B17" s="49"/>
      <c r="C17" s="11"/>
      <c r="D17" s="64"/>
      <c r="E17" s="72"/>
      <c r="F17" s="11"/>
      <c r="G17" s="51"/>
      <c r="H17" s="52" t="s">
        <v>110</v>
      </c>
      <c r="I17" s="11"/>
      <c r="J17" s="56"/>
      <c r="K17" s="52" t="s">
        <v>102</v>
      </c>
      <c r="L17" s="11"/>
      <c r="M17" s="51"/>
      <c r="N17" s="52" t="s">
        <v>111</v>
      </c>
      <c r="O17" s="11"/>
      <c r="P17" s="184"/>
      <c r="Q17" s="356"/>
      <c r="R17" s="68"/>
      <c r="S17" s="69"/>
      <c r="T17" s="52" t="s">
        <v>106</v>
      </c>
      <c r="U17" s="70"/>
      <c r="V17" s="83"/>
      <c r="W17" s="52" t="s">
        <v>105</v>
      </c>
      <c r="X17" s="11"/>
      <c r="Y17" s="51"/>
      <c r="Z17" s="52" t="s">
        <v>261</v>
      </c>
      <c r="AA17" s="11"/>
      <c r="AB17" s="51"/>
      <c r="AC17" s="292" t="s">
        <v>107</v>
      </c>
      <c r="AD17" s="11"/>
      <c r="AE17" s="51"/>
      <c r="AF17" s="157"/>
      <c r="AG17" s="137"/>
    </row>
    <row r="18" spans="2:33" s="6" customFormat="1" ht="12" customHeight="1" thickTop="1">
      <c r="B18" s="15"/>
      <c r="C18" s="16"/>
      <c r="D18" s="73"/>
      <c r="E18" s="22" t="s">
        <v>56</v>
      </c>
      <c r="F18" s="32"/>
      <c r="G18" s="17"/>
      <c r="H18" s="289" t="s">
        <v>70</v>
      </c>
      <c r="I18" s="32"/>
      <c r="J18" s="17"/>
      <c r="K18" s="289" t="s">
        <v>100</v>
      </c>
      <c r="L18" s="32"/>
      <c r="M18" s="57"/>
      <c r="N18" s="294" t="s">
        <v>68</v>
      </c>
      <c r="O18" s="16"/>
      <c r="P18" s="57"/>
      <c r="Q18" s="289" t="s">
        <v>94</v>
      </c>
      <c r="R18" s="24"/>
      <c r="S18" s="60"/>
      <c r="T18" s="289" t="s">
        <v>58</v>
      </c>
      <c r="U18" s="21"/>
      <c r="V18" s="176"/>
      <c r="W18" s="354" t="s">
        <v>46</v>
      </c>
      <c r="X18" s="19"/>
      <c r="Y18" s="17"/>
      <c r="Z18" s="289" t="s">
        <v>91</v>
      </c>
      <c r="AA18" s="19"/>
      <c r="AB18" s="17"/>
      <c r="AC18" s="293" t="s">
        <v>270</v>
      </c>
      <c r="AD18" s="19"/>
      <c r="AE18" s="17"/>
      <c r="AF18" s="21"/>
      <c r="AG18" s="137"/>
    </row>
    <row r="19" spans="2:33" s="154" customFormat="1" ht="12" customHeight="1" thickBot="1">
      <c r="B19" s="15" t="s">
        <v>1</v>
      </c>
      <c r="C19" s="16"/>
      <c r="D19" s="17" t="s">
        <v>22</v>
      </c>
      <c r="E19" s="22" t="s">
        <v>260</v>
      </c>
      <c r="F19" s="32"/>
      <c r="G19" s="17" t="s">
        <v>30</v>
      </c>
      <c r="H19" s="289" t="s">
        <v>260</v>
      </c>
      <c r="I19" s="32"/>
      <c r="J19" s="17" t="s">
        <v>15</v>
      </c>
      <c r="K19" s="289" t="s">
        <v>101</v>
      </c>
      <c r="L19" s="32"/>
      <c r="M19" s="20" t="s">
        <v>23</v>
      </c>
      <c r="N19" s="294" t="s">
        <v>260</v>
      </c>
      <c r="O19" s="16"/>
      <c r="P19" s="17" t="s">
        <v>14</v>
      </c>
      <c r="Q19" s="289" t="s">
        <v>260</v>
      </c>
      <c r="R19" s="24"/>
      <c r="S19" s="26" t="s">
        <v>14</v>
      </c>
      <c r="T19" s="289" t="s">
        <v>260</v>
      </c>
      <c r="U19" s="21"/>
      <c r="V19" s="176" t="s">
        <v>24</v>
      </c>
      <c r="W19" s="355"/>
      <c r="X19" s="19"/>
      <c r="Y19" s="17" t="s">
        <v>31</v>
      </c>
      <c r="Z19" s="289" t="s">
        <v>260</v>
      </c>
      <c r="AA19" s="19"/>
      <c r="AB19" s="17" t="s">
        <v>15</v>
      </c>
      <c r="AC19" s="289" t="s">
        <v>123</v>
      </c>
      <c r="AD19" s="19"/>
      <c r="AE19" s="17" t="s">
        <v>24</v>
      </c>
      <c r="AF19" s="21"/>
      <c r="AG19" s="158"/>
    </row>
    <row r="20" spans="2:33" s="6" customFormat="1" ht="12" customHeight="1" thickTop="1">
      <c r="B20" s="15"/>
      <c r="C20" s="11"/>
      <c r="D20" s="35"/>
      <c r="E20" s="37" t="s">
        <v>267</v>
      </c>
      <c r="F20" s="75"/>
      <c r="G20" s="35"/>
      <c r="H20" s="290" t="s">
        <v>110</v>
      </c>
      <c r="I20" s="11"/>
      <c r="J20" s="35"/>
      <c r="K20" s="290" t="s">
        <v>102</v>
      </c>
      <c r="L20" s="11"/>
      <c r="M20" s="76"/>
      <c r="N20" s="295" t="s">
        <v>111</v>
      </c>
      <c r="O20" s="11"/>
      <c r="P20" s="35"/>
      <c r="Q20" s="290" t="s">
        <v>109</v>
      </c>
      <c r="R20" s="38"/>
      <c r="S20" s="39"/>
      <c r="T20" s="290" t="s">
        <v>127</v>
      </c>
      <c r="U20" s="13"/>
      <c r="V20" s="183"/>
      <c r="W20" s="355"/>
      <c r="X20" s="11"/>
      <c r="Y20" s="35"/>
      <c r="Z20" s="290" t="s">
        <v>261</v>
      </c>
      <c r="AA20" s="11"/>
      <c r="AB20" s="35"/>
      <c r="AC20" s="290" t="s">
        <v>107</v>
      </c>
      <c r="AD20" s="11"/>
      <c r="AE20" s="35"/>
      <c r="AF20" s="155"/>
      <c r="AG20" s="137"/>
    </row>
    <row r="21" spans="2:33" s="6" customFormat="1" ht="12" customHeight="1">
      <c r="B21" s="43"/>
      <c r="C21" s="16"/>
      <c r="D21" s="17"/>
      <c r="E21" s="78" t="s">
        <v>56</v>
      </c>
      <c r="F21" s="19"/>
      <c r="G21" s="17"/>
      <c r="H21" s="45" t="s">
        <v>70</v>
      </c>
      <c r="I21" s="32"/>
      <c r="J21" s="17"/>
      <c r="K21" s="45" t="s">
        <v>100</v>
      </c>
      <c r="L21" s="32"/>
      <c r="M21" s="20"/>
      <c r="N21" s="45" t="s">
        <v>68</v>
      </c>
      <c r="O21" s="16"/>
      <c r="P21" s="17"/>
      <c r="Q21" s="45" t="s">
        <v>94</v>
      </c>
      <c r="R21" s="30"/>
      <c r="S21" s="26"/>
      <c r="T21" s="45" t="s">
        <v>58</v>
      </c>
      <c r="U21" s="21"/>
      <c r="V21" s="176"/>
      <c r="W21" s="355"/>
      <c r="X21" s="19"/>
      <c r="Y21" s="17"/>
      <c r="Z21" s="45" t="s">
        <v>91</v>
      </c>
      <c r="AA21" s="19"/>
      <c r="AB21" s="17"/>
      <c r="AC21" s="45" t="s">
        <v>270</v>
      </c>
      <c r="AD21" s="19"/>
      <c r="AE21" s="17"/>
      <c r="AF21" s="21"/>
      <c r="AG21" s="153"/>
    </row>
    <row r="22" spans="2:33" s="154" customFormat="1" ht="12" customHeight="1">
      <c r="B22" s="47" t="s">
        <v>2</v>
      </c>
      <c r="C22" s="16"/>
      <c r="D22" s="17" t="s">
        <v>34</v>
      </c>
      <c r="E22" s="45" t="s">
        <v>260</v>
      </c>
      <c r="F22" s="19"/>
      <c r="G22" s="17" t="s">
        <v>31</v>
      </c>
      <c r="H22" s="45" t="s">
        <v>260</v>
      </c>
      <c r="I22" s="32"/>
      <c r="J22" s="17" t="s">
        <v>16</v>
      </c>
      <c r="K22" s="45" t="s">
        <v>101</v>
      </c>
      <c r="L22" s="32"/>
      <c r="M22" s="17" t="s">
        <v>24</v>
      </c>
      <c r="N22" s="45" t="s">
        <v>260</v>
      </c>
      <c r="O22" s="16"/>
      <c r="P22" s="17" t="s">
        <v>30</v>
      </c>
      <c r="Q22" s="45" t="s">
        <v>260</v>
      </c>
      <c r="R22" s="30"/>
      <c r="S22" s="26" t="s">
        <v>30</v>
      </c>
      <c r="T22" s="45" t="s">
        <v>260</v>
      </c>
      <c r="U22" s="21"/>
      <c r="V22" s="176" t="s">
        <v>35</v>
      </c>
      <c r="W22" s="355"/>
      <c r="X22" s="19"/>
      <c r="Y22" s="17" t="s">
        <v>23</v>
      </c>
      <c r="Z22" s="45" t="s">
        <v>260</v>
      </c>
      <c r="AA22" s="19"/>
      <c r="AB22" s="17" t="s">
        <v>16</v>
      </c>
      <c r="AC22" s="45" t="s">
        <v>123</v>
      </c>
      <c r="AD22" s="19"/>
      <c r="AE22" s="17" t="s">
        <v>35</v>
      </c>
      <c r="AF22" s="21"/>
      <c r="AG22" s="153"/>
    </row>
    <row r="23" spans="2:33" s="6" customFormat="1" ht="12" customHeight="1" thickBot="1">
      <c r="B23" s="49"/>
      <c r="C23" s="11"/>
      <c r="D23" s="51"/>
      <c r="E23" s="52" t="s">
        <v>267</v>
      </c>
      <c r="F23" s="36"/>
      <c r="G23" s="64"/>
      <c r="H23" s="52" t="s">
        <v>110</v>
      </c>
      <c r="I23" s="11"/>
      <c r="J23" s="64"/>
      <c r="K23" s="52" t="s">
        <v>102</v>
      </c>
      <c r="L23" s="11"/>
      <c r="M23" s="64"/>
      <c r="N23" s="52" t="s">
        <v>111</v>
      </c>
      <c r="O23" s="11"/>
      <c r="P23" s="51"/>
      <c r="Q23" s="52" t="s">
        <v>109</v>
      </c>
      <c r="R23" s="38"/>
      <c r="S23" s="83"/>
      <c r="T23" s="52" t="s">
        <v>127</v>
      </c>
      <c r="U23" s="13"/>
      <c r="V23" s="184"/>
      <c r="W23" s="356"/>
      <c r="X23" s="36"/>
      <c r="Y23" s="51"/>
      <c r="Z23" s="52" t="s">
        <v>261</v>
      </c>
      <c r="AA23" s="36"/>
      <c r="AB23" s="51"/>
      <c r="AC23" s="52" t="s">
        <v>107</v>
      </c>
      <c r="AD23" s="36"/>
      <c r="AE23" s="51"/>
      <c r="AF23" s="157"/>
      <c r="AG23" s="133"/>
    </row>
    <row r="24" spans="2:33" s="6" customFormat="1" ht="12" customHeight="1" thickTop="1">
      <c r="B24" s="15"/>
      <c r="C24" s="16"/>
      <c r="D24" s="17"/>
      <c r="E24" s="22" t="s">
        <v>56</v>
      </c>
      <c r="F24" s="19"/>
      <c r="G24" s="73"/>
      <c r="H24" s="289" t="s">
        <v>70</v>
      </c>
      <c r="I24" s="32"/>
      <c r="J24" s="73"/>
      <c r="K24" s="354" t="s">
        <v>263</v>
      </c>
      <c r="L24" s="32"/>
      <c r="M24" s="73"/>
      <c r="N24" s="289" t="s">
        <v>68</v>
      </c>
      <c r="O24" s="16"/>
      <c r="P24" s="17"/>
      <c r="Q24" s="289" t="s">
        <v>94</v>
      </c>
      <c r="R24" s="30"/>
      <c r="S24" s="26"/>
      <c r="T24" s="289" t="s">
        <v>58</v>
      </c>
      <c r="U24" s="21"/>
      <c r="V24" s="176"/>
      <c r="W24" s="354" t="s">
        <v>138</v>
      </c>
      <c r="X24" s="19"/>
      <c r="Y24" s="17"/>
      <c r="Z24" s="289" t="s">
        <v>91</v>
      </c>
      <c r="AA24" s="19"/>
      <c r="AB24" s="17"/>
      <c r="AC24" s="21"/>
      <c r="AD24" s="19"/>
      <c r="AE24" s="17"/>
      <c r="AF24" s="21"/>
      <c r="AG24" s="153"/>
    </row>
    <row r="25" spans="2:33" s="154" customFormat="1" ht="12" customHeight="1">
      <c r="B25" s="15" t="s">
        <v>1</v>
      </c>
      <c r="C25" s="16"/>
      <c r="D25" s="17" t="s">
        <v>24</v>
      </c>
      <c r="E25" s="22" t="s">
        <v>260</v>
      </c>
      <c r="F25" s="19"/>
      <c r="G25" s="17" t="s">
        <v>32</v>
      </c>
      <c r="H25" s="289" t="s">
        <v>260</v>
      </c>
      <c r="I25" s="32"/>
      <c r="J25" s="17" t="s">
        <v>17</v>
      </c>
      <c r="K25" s="355"/>
      <c r="L25" s="32"/>
      <c r="M25" s="17" t="s">
        <v>7</v>
      </c>
      <c r="N25" s="289" t="s">
        <v>260</v>
      </c>
      <c r="O25" s="16"/>
      <c r="P25" s="17" t="s">
        <v>16</v>
      </c>
      <c r="Q25" s="289" t="s">
        <v>260</v>
      </c>
      <c r="R25" s="30"/>
      <c r="S25" s="26" t="s">
        <v>16</v>
      </c>
      <c r="T25" s="289" t="s">
        <v>260</v>
      </c>
      <c r="U25" s="21"/>
      <c r="V25" s="176" t="s">
        <v>25</v>
      </c>
      <c r="W25" s="355"/>
      <c r="X25" s="19"/>
      <c r="Y25" s="17" t="s">
        <v>6</v>
      </c>
      <c r="Z25" s="289" t="s">
        <v>260</v>
      </c>
      <c r="AA25" s="19"/>
      <c r="AB25" s="17" t="s">
        <v>17</v>
      </c>
      <c r="AC25" s="21"/>
      <c r="AD25" s="19"/>
      <c r="AE25" s="17" t="s">
        <v>25</v>
      </c>
      <c r="AF25" s="21"/>
      <c r="AG25" s="153"/>
    </row>
    <row r="26" spans="2:33" s="6" customFormat="1" ht="12" customHeight="1" thickBot="1">
      <c r="B26" s="15"/>
      <c r="C26" s="11"/>
      <c r="D26" s="35"/>
      <c r="E26" s="37" t="s">
        <v>104</v>
      </c>
      <c r="F26" s="91"/>
      <c r="G26" s="35"/>
      <c r="H26" s="290" t="s">
        <v>110</v>
      </c>
      <c r="I26" s="11"/>
      <c r="J26" s="35"/>
      <c r="K26" s="355"/>
      <c r="L26" s="11"/>
      <c r="M26" s="35"/>
      <c r="N26" s="290" t="s">
        <v>111</v>
      </c>
      <c r="O26" s="11"/>
      <c r="P26" s="35"/>
      <c r="Q26" s="290" t="s">
        <v>109</v>
      </c>
      <c r="R26" s="38"/>
      <c r="S26" s="39"/>
      <c r="T26" s="290" t="s">
        <v>127</v>
      </c>
      <c r="U26" s="13"/>
      <c r="V26" s="183"/>
      <c r="W26" s="355"/>
      <c r="X26" s="11"/>
      <c r="Y26" s="35"/>
      <c r="Z26" s="290" t="s">
        <v>261</v>
      </c>
      <c r="AA26" s="11"/>
      <c r="AB26" s="35"/>
      <c r="AC26" s="155"/>
      <c r="AD26" s="11"/>
      <c r="AE26" s="35"/>
      <c r="AF26" s="155"/>
      <c r="AG26" s="133"/>
    </row>
    <row r="27" spans="2:33" s="6" customFormat="1" ht="12" customHeight="1" thickTop="1">
      <c r="B27" s="43"/>
      <c r="C27" s="16"/>
      <c r="D27" s="17"/>
      <c r="E27" s="78" t="s">
        <v>56</v>
      </c>
      <c r="F27" s="32"/>
      <c r="G27" s="17"/>
      <c r="H27" s="45" t="s">
        <v>70</v>
      </c>
      <c r="I27" s="32"/>
      <c r="J27" s="17"/>
      <c r="K27" s="355"/>
      <c r="L27" s="32"/>
      <c r="M27" s="17"/>
      <c r="N27" s="45" t="s">
        <v>68</v>
      </c>
      <c r="O27" s="16"/>
      <c r="P27" s="17"/>
      <c r="Q27" s="45" t="s">
        <v>94</v>
      </c>
      <c r="R27" s="30"/>
      <c r="S27" s="26"/>
      <c r="T27" s="45" t="s">
        <v>58</v>
      </c>
      <c r="U27" s="21"/>
      <c r="V27" s="176"/>
      <c r="W27" s="355"/>
      <c r="X27" s="32"/>
      <c r="Y27" s="17"/>
      <c r="Z27" s="45" t="s">
        <v>97</v>
      </c>
      <c r="AA27" s="32"/>
      <c r="AB27" s="17"/>
      <c r="AC27" s="21"/>
      <c r="AD27" s="32"/>
      <c r="AE27" s="17"/>
      <c r="AF27" s="21"/>
      <c r="AG27" s="137"/>
    </row>
    <row r="28" spans="2:33" s="154" customFormat="1" ht="12" customHeight="1">
      <c r="B28" s="47" t="s">
        <v>2</v>
      </c>
      <c r="C28" s="16"/>
      <c r="D28" s="17" t="s">
        <v>35</v>
      </c>
      <c r="E28" s="45" t="s">
        <v>260</v>
      </c>
      <c r="F28" s="32"/>
      <c r="G28" s="17" t="s">
        <v>6</v>
      </c>
      <c r="H28" s="45" t="s">
        <v>260</v>
      </c>
      <c r="I28" s="32"/>
      <c r="J28" s="17" t="s">
        <v>18</v>
      </c>
      <c r="K28" s="355"/>
      <c r="L28" s="19"/>
      <c r="M28" s="17" t="s">
        <v>25</v>
      </c>
      <c r="N28" s="45" t="s">
        <v>260</v>
      </c>
      <c r="O28" s="16"/>
      <c r="P28" s="17" t="s">
        <v>32</v>
      </c>
      <c r="Q28" s="45" t="s">
        <v>260</v>
      </c>
      <c r="R28" s="30"/>
      <c r="S28" s="26" t="s">
        <v>32</v>
      </c>
      <c r="T28" s="45" t="s">
        <v>260</v>
      </c>
      <c r="U28" s="25"/>
      <c r="V28" s="176" t="s">
        <v>36</v>
      </c>
      <c r="W28" s="355"/>
      <c r="X28" s="32"/>
      <c r="Y28" s="17" t="s">
        <v>7</v>
      </c>
      <c r="Z28" s="45" t="s">
        <v>260</v>
      </c>
      <c r="AA28" s="32"/>
      <c r="AB28" s="17" t="s">
        <v>18</v>
      </c>
      <c r="AC28" s="21"/>
      <c r="AD28" s="32"/>
      <c r="AE28" s="17" t="s">
        <v>36</v>
      </c>
      <c r="AF28" s="21"/>
      <c r="AG28" s="158"/>
    </row>
    <row r="29" spans="2:32" s="6" customFormat="1" ht="12" customHeight="1" thickBot="1">
      <c r="B29" s="47"/>
      <c r="C29" s="12"/>
      <c r="D29" s="50"/>
      <c r="E29" s="52" t="s">
        <v>104</v>
      </c>
      <c r="F29" s="11"/>
      <c r="G29" s="64"/>
      <c r="H29" s="52" t="s">
        <v>110</v>
      </c>
      <c r="I29" s="11"/>
      <c r="J29" s="64"/>
      <c r="K29" s="356"/>
      <c r="L29" s="36"/>
      <c r="M29" s="64"/>
      <c r="N29" s="52" t="s">
        <v>111</v>
      </c>
      <c r="O29" s="12"/>
      <c r="P29" s="56"/>
      <c r="Q29" s="52" t="s">
        <v>109</v>
      </c>
      <c r="R29" s="38"/>
      <c r="S29" s="83"/>
      <c r="T29" s="52" t="s">
        <v>127</v>
      </c>
      <c r="U29" s="70"/>
      <c r="V29" s="185"/>
      <c r="W29" s="356"/>
      <c r="X29" s="11"/>
      <c r="Y29" s="51"/>
      <c r="Z29" s="52" t="s">
        <v>108</v>
      </c>
      <c r="AA29" s="11"/>
      <c r="AB29" s="51"/>
      <c r="AC29" s="157"/>
      <c r="AD29" s="11"/>
      <c r="AE29" s="51"/>
      <c r="AF29" s="157"/>
    </row>
    <row r="30" spans="2:32" s="6" customFormat="1" ht="12" customHeight="1" thickTop="1">
      <c r="B30" s="100"/>
      <c r="C30" s="16"/>
      <c r="D30" s="57"/>
      <c r="E30" s="22" t="s">
        <v>56</v>
      </c>
      <c r="F30" s="32"/>
      <c r="G30" s="57"/>
      <c r="H30" s="289" t="s">
        <v>62</v>
      </c>
      <c r="I30" s="32"/>
      <c r="J30" s="103"/>
      <c r="K30" s="104"/>
      <c r="L30" s="32"/>
      <c r="M30" s="103"/>
      <c r="N30" s="104"/>
      <c r="O30" s="105"/>
      <c r="P30" s="103"/>
      <c r="Q30" s="104"/>
      <c r="R30" s="30"/>
      <c r="S30" s="57"/>
      <c r="T30" s="289" t="s">
        <v>58</v>
      </c>
      <c r="U30" s="21"/>
      <c r="V30" s="186"/>
      <c r="W30" s="107"/>
      <c r="X30" s="108"/>
      <c r="Y30" s="17"/>
      <c r="Z30" s="289" t="s">
        <v>97</v>
      </c>
      <c r="AA30" s="32"/>
      <c r="AB30" s="103"/>
      <c r="AC30" s="104"/>
      <c r="AD30" s="32"/>
      <c r="AE30" s="103"/>
      <c r="AF30" s="104"/>
    </row>
    <row r="31" spans="2:32" s="154" customFormat="1" ht="12" customHeight="1">
      <c r="B31" s="15" t="s">
        <v>1</v>
      </c>
      <c r="C31" s="16"/>
      <c r="D31" s="17" t="s">
        <v>25</v>
      </c>
      <c r="E31" s="22" t="s">
        <v>260</v>
      </c>
      <c r="F31" s="32"/>
      <c r="G31" s="17" t="s">
        <v>9</v>
      </c>
      <c r="H31" s="289" t="s">
        <v>260</v>
      </c>
      <c r="I31" s="19"/>
      <c r="J31" s="109"/>
      <c r="K31" s="110"/>
      <c r="L31" s="19"/>
      <c r="M31" s="109"/>
      <c r="N31" s="110"/>
      <c r="O31" s="105"/>
      <c r="P31" s="109"/>
      <c r="Q31" s="110"/>
      <c r="R31" s="24"/>
      <c r="S31" s="17" t="s">
        <v>18</v>
      </c>
      <c r="T31" s="289" t="s">
        <v>260</v>
      </c>
      <c r="U31" s="25"/>
      <c r="V31" s="106"/>
      <c r="W31" s="111"/>
      <c r="X31" s="19"/>
      <c r="Y31" s="17" t="s">
        <v>8</v>
      </c>
      <c r="Z31" s="289" t="s">
        <v>260</v>
      </c>
      <c r="AA31" s="32"/>
      <c r="AB31" s="109"/>
      <c r="AC31" s="102"/>
      <c r="AD31" s="32"/>
      <c r="AE31" s="109"/>
      <c r="AF31" s="102"/>
    </row>
    <row r="32" spans="2:32" s="6" customFormat="1" ht="12" customHeight="1">
      <c r="B32" s="15"/>
      <c r="C32" s="11"/>
      <c r="D32" s="50"/>
      <c r="E32" s="37" t="s">
        <v>104</v>
      </c>
      <c r="F32" s="11"/>
      <c r="G32" s="35"/>
      <c r="H32" s="290" t="s">
        <v>122</v>
      </c>
      <c r="I32" s="11"/>
      <c r="J32" s="112"/>
      <c r="K32" s="113"/>
      <c r="L32" s="11"/>
      <c r="M32" s="112"/>
      <c r="N32" s="113"/>
      <c r="O32" s="11"/>
      <c r="P32" s="112"/>
      <c r="Q32" s="113"/>
      <c r="R32" s="38"/>
      <c r="S32" s="35"/>
      <c r="T32" s="290" t="s">
        <v>127</v>
      </c>
      <c r="U32" s="13"/>
      <c r="V32" s="115"/>
      <c r="W32" s="116"/>
      <c r="X32" s="36"/>
      <c r="Y32" s="35"/>
      <c r="Z32" s="290" t="s">
        <v>108</v>
      </c>
      <c r="AA32" s="11"/>
      <c r="AB32" s="112"/>
      <c r="AC32" s="113"/>
      <c r="AD32" s="11"/>
      <c r="AE32" s="112"/>
      <c r="AF32" s="113"/>
    </row>
    <row r="33" spans="2:32" s="6" customFormat="1" ht="12" customHeight="1">
      <c r="B33" s="43"/>
      <c r="C33" s="16"/>
      <c r="D33" s="117"/>
      <c r="E33" s="78" t="s">
        <v>56</v>
      </c>
      <c r="F33" s="19"/>
      <c r="G33" s="17"/>
      <c r="H33" s="45" t="s">
        <v>62</v>
      </c>
      <c r="I33" s="19"/>
      <c r="J33" s="109"/>
      <c r="K33" s="110"/>
      <c r="L33" s="19"/>
      <c r="M33" s="109"/>
      <c r="N33" s="110"/>
      <c r="O33" s="105"/>
      <c r="P33" s="109"/>
      <c r="Q33" s="110"/>
      <c r="R33" s="24"/>
      <c r="S33" s="17"/>
      <c r="T33" s="45" t="s">
        <v>58</v>
      </c>
      <c r="U33" s="25"/>
      <c r="V33" s="106"/>
      <c r="W33" s="111"/>
      <c r="X33" s="19"/>
      <c r="Y33" s="17"/>
      <c r="Z33" s="45" t="s">
        <v>97</v>
      </c>
      <c r="AA33" s="32"/>
      <c r="AB33" s="109"/>
      <c r="AC33" s="102"/>
      <c r="AD33" s="32"/>
      <c r="AE33" s="109"/>
      <c r="AF33" s="102"/>
    </row>
    <row r="34" spans="2:32" s="154" customFormat="1" ht="12" customHeight="1">
      <c r="B34" s="47" t="s">
        <v>2</v>
      </c>
      <c r="C34" s="16"/>
      <c r="D34" s="17" t="s">
        <v>36</v>
      </c>
      <c r="E34" s="45" t="s">
        <v>260</v>
      </c>
      <c r="F34" s="19"/>
      <c r="G34" s="17" t="s">
        <v>10</v>
      </c>
      <c r="H34" s="45" t="s">
        <v>260</v>
      </c>
      <c r="I34" s="19"/>
      <c r="J34" s="109"/>
      <c r="K34" s="110"/>
      <c r="L34" s="19"/>
      <c r="M34" s="109"/>
      <c r="N34" s="110"/>
      <c r="O34" s="105"/>
      <c r="P34" s="109"/>
      <c r="Q34" s="110"/>
      <c r="R34" s="24"/>
      <c r="S34" s="17" t="s">
        <v>9</v>
      </c>
      <c r="T34" s="45" t="s">
        <v>260</v>
      </c>
      <c r="U34" s="25"/>
      <c r="V34" s="106"/>
      <c r="W34" s="111"/>
      <c r="X34" s="19"/>
      <c r="Y34" s="17" t="s">
        <v>10</v>
      </c>
      <c r="Z34" s="45" t="s">
        <v>260</v>
      </c>
      <c r="AA34" s="19"/>
      <c r="AB34" s="109"/>
      <c r="AC34" s="102"/>
      <c r="AD34" s="19"/>
      <c r="AE34" s="109"/>
      <c r="AF34" s="102"/>
    </row>
    <row r="35" spans="2:32" s="6" customFormat="1" ht="12" customHeight="1" thickBot="1">
      <c r="B35" s="118"/>
      <c r="C35" s="36"/>
      <c r="D35" s="119"/>
      <c r="E35" s="52" t="s">
        <v>104</v>
      </c>
      <c r="F35" s="36"/>
      <c r="G35" s="128"/>
      <c r="H35" s="291" t="s">
        <v>122</v>
      </c>
      <c r="I35" s="36"/>
      <c r="J35" s="123"/>
      <c r="K35" s="120"/>
      <c r="L35" s="36"/>
      <c r="M35" s="123"/>
      <c r="N35" s="120"/>
      <c r="O35" s="36"/>
      <c r="P35" s="123"/>
      <c r="Q35" s="120"/>
      <c r="R35" s="68"/>
      <c r="S35" s="128"/>
      <c r="T35" s="52" t="s">
        <v>127</v>
      </c>
      <c r="U35" s="70"/>
      <c r="V35" s="125"/>
      <c r="W35" s="126"/>
      <c r="X35" s="91"/>
      <c r="Y35" s="128"/>
      <c r="Z35" s="291" t="s">
        <v>108</v>
      </c>
      <c r="AA35" s="11"/>
      <c r="AB35" s="123"/>
      <c r="AC35" s="127"/>
      <c r="AD35" s="11"/>
      <c r="AE35" s="123"/>
      <c r="AF35" s="127"/>
    </row>
    <row r="36" spans="2:26" s="6" customFormat="1" ht="12" customHeight="1" thickTop="1">
      <c r="B36" s="344" t="s">
        <v>3</v>
      </c>
      <c r="C36" s="344"/>
      <c r="D36" s="344"/>
      <c r="E36" s="130"/>
      <c r="F36" s="299"/>
      <c r="G36" s="299"/>
      <c r="H36" s="299"/>
      <c r="I36" s="299"/>
      <c r="J36" s="299"/>
      <c r="K36" s="299"/>
      <c r="L36" s="299"/>
      <c r="M36" s="132"/>
      <c r="N36" s="130"/>
      <c r="O36" s="339"/>
      <c r="P36" s="339"/>
      <c r="Q36" s="133"/>
      <c r="R36" s="300"/>
      <c r="S36" s="300"/>
      <c r="T36" s="132"/>
      <c r="U36" s="299"/>
      <c r="V36" s="338"/>
      <c r="W36" s="338"/>
      <c r="X36" s="299"/>
      <c r="Y36" s="299"/>
      <c r="Z36" s="299"/>
    </row>
    <row r="37" spans="2:26" s="6" customFormat="1" ht="12" customHeight="1">
      <c r="B37" s="135"/>
      <c r="C37" s="340" t="s">
        <v>4</v>
      </c>
      <c r="D37" s="341"/>
      <c r="E37" s="299" t="s">
        <v>38</v>
      </c>
      <c r="F37" s="299"/>
      <c r="G37" s="299"/>
      <c r="H37" s="299"/>
      <c r="I37" s="299"/>
      <c r="J37" s="299"/>
      <c r="K37" s="299"/>
      <c r="L37" s="299"/>
      <c r="M37" s="136"/>
      <c r="N37" s="137"/>
      <c r="O37" s="339"/>
      <c r="P37" s="339"/>
      <c r="Q37" s="339"/>
      <c r="R37" s="300"/>
      <c r="S37" s="300"/>
      <c r="T37" s="299"/>
      <c r="U37" s="299"/>
      <c r="V37" s="299"/>
      <c r="W37" s="299"/>
      <c r="X37" s="299"/>
      <c r="Y37" s="299"/>
      <c r="Z37" s="299"/>
    </row>
    <row r="38" spans="2:26" s="6" customFormat="1" ht="12" customHeight="1">
      <c r="B38" s="138"/>
      <c r="C38" s="340" t="s">
        <v>5</v>
      </c>
      <c r="D38" s="341"/>
      <c r="E38" s="338" t="s">
        <v>37</v>
      </c>
      <c r="F38" s="338"/>
      <c r="G38" s="338"/>
      <c r="H38" s="338"/>
      <c r="I38" s="338"/>
      <c r="J38" s="338"/>
      <c r="K38" s="338"/>
      <c r="L38" s="299"/>
      <c r="M38" s="136"/>
      <c r="N38" s="137"/>
      <c r="O38" s="339"/>
      <c r="P38" s="339"/>
      <c r="Q38" s="339"/>
      <c r="R38" s="339"/>
      <c r="S38" s="339"/>
      <c r="T38" s="299"/>
      <c r="U38" s="299"/>
      <c r="V38" s="338"/>
      <c r="W38" s="338"/>
      <c r="X38" s="338"/>
      <c r="Y38" s="338"/>
      <c r="Z38" s="299"/>
    </row>
    <row r="39" spans="2:32" s="6" customFormat="1" ht="12" customHeight="1">
      <c r="B39" s="166" t="s">
        <v>40</v>
      </c>
      <c r="AF39" s="137"/>
    </row>
    <row r="40" spans="1:32" s="6" customFormat="1" ht="12" customHeight="1">
      <c r="A40" s="167"/>
      <c r="B40" s="168"/>
      <c r="D40" s="169" t="s">
        <v>41</v>
      </c>
      <c r="E40" s="169"/>
      <c r="F40" s="169"/>
      <c r="G40" s="169"/>
      <c r="H40" s="169"/>
      <c r="I40" s="169"/>
      <c r="J40" s="169"/>
      <c r="K40" s="169"/>
      <c r="L40" s="169"/>
      <c r="M40" s="169" t="s">
        <v>42</v>
      </c>
      <c r="N40" s="169"/>
      <c r="W40" s="170"/>
      <c r="X40" s="137"/>
      <c r="Y40" s="137"/>
      <c r="Z40" s="137"/>
      <c r="AF40" s="137"/>
    </row>
    <row r="41" spans="1:32" s="6" customFormat="1" ht="12" customHeight="1">
      <c r="A41" s="167"/>
      <c r="B41" s="168"/>
      <c r="D41" s="142" t="s">
        <v>56</v>
      </c>
      <c r="E41" s="137" t="s">
        <v>57</v>
      </c>
      <c r="M41" s="143" t="s">
        <v>120</v>
      </c>
      <c r="N41" s="6" t="s">
        <v>121</v>
      </c>
      <c r="S41" s="137">
        <v>75</v>
      </c>
      <c r="T41" s="6">
        <f>S41*30%</f>
        <v>22.5</v>
      </c>
      <c r="W41" s="136">
        <f>T41/4</f>
        <v>5.625</v>
      </c>
      <c r="X41" s="137"/>
      <c r="Y41" s="303">
        <v>6</v>
      </c>
      <c r="Z41" s="137"/>
      <c r="AF41" s="137"/>
    </row>
    <row r="42" spans="1:32" s="6" customFormat="1" ht="12" customHeight="1">
      <c r="A42" s="167"/>
      <c r="B42" s="168"/>
      <c r="D42" s="142" t="s">
        <v>56</v>
      </c>
      <c r="E42" s="137" t="s">
        <v>57</v>
      </c>
      <c r="M42" s="143" t="s">
        <v>265</v>
      </c>
      <c r="N42" s="6" t="s">
        <v>266</v>
      </c>
      <c r="S42" s="137">
        <v>75</v>
      </c>
      <c r="T42" s="6">
        <f>S42*30%</f>
        <v>22.5</v>
      </c>
      <c r="W42" s="136">
        <f>T42/4</f>
        <v>5.625</v>
      </c>
      <c r="X42" s="137"/>
      <c r="Y42" s="303">
        <v>6</v>
      </c>
      <c r="Z42" s="137"/>
      <c r="AF42" s="137"/>
    </row>
    <row r="43" spans="2:32" s="6" customFormat="1" ht="12" customHeight="1">
      <c r="B43" s="168"/>
      <c r="D43" s="142" t="s">
        <v>58</v>
      </c>
      <c r="E43" s="137" t="s">
        <v>59</v>
      </c>
      <c r="M43" s="143" t="s">
        <v>124</v>
      </c>
      <c r="N43" s="6" t="s">
        <v>125</v>
      </c>
      <c r="S43" s="137">
        <v>75</v>
      </c>
      <c r="T43" s="6">
        <f aca="true" t="shared" si="0" ref="T43:T53">S43*30%</f>
        <v>22.5</v>
      </c>
      <c r="W43" s="136">
        <f aca="true" t="shared" si="1" ref="W43:W53">T43/4</f>
        <v>5.625</v>
      </c>
      <c r="X43" s="137"/>
      <c r="Y43" s="303">
        <v>6</v>
      </c>
      <c r="Z43" s="137"/>
      <c r="AF43" s="137"/>
    </row>
    <row r="44" spans="2:32" s="6" customFormat="1" ht="12" customHeight="1">
      <c r="B44" s="168"/>
      <c r="D44" s="142" t="s">
        <v>70</v>
      </c>
      <c r="E44" s="137" t="s">
        <v>71</v>
      </c>
      <c r="M44" s="143" t="s">
        <v>72</v>
      </c>
      <c r="N44" s="137" t="s">
        <v>90</v>
      </c>
      <c r="S44" s="137">
        <v>65</v>
      </c>
      <c r="T44" s="6">
        <f t="shared" si="0"/>
        <v>19.5</v>
      </c>
      <c r="W44" s="136">
        <f t="shared" si="1"/>
        <v>4.875</v>
      </c>
      <c r="X44" s="137"/>
      <c r="Y44" s="303">
        <v>5</v>
      </c>
      <c r="Z44" s="137"/>
      <c r="AF44" s="137"/>
    </row>
    <row r="45" spans="2:32" s="6" customFormat="1" ht="12" customHeight="1">
      <c r="B45" s="168"/>
      <c r="D45" s="142" t="s">
        <v>62</v>
      </c>
      <c r="E45" s="137" t="s">
        <v>63</v>
      </c>
      <c r="M45" s="143" t="s">
        <v>112</v>
      </c>
      <c r="N45" s="171" t="s">
        <v>262</v>
      </c>
      <c r="S45" s="137">
        <v>65</v>
      </c>
      <c r="T45" s="6">
        <f t="shared" si="0"/>
        <v>19.5</v>
      </c>
      <c r="W45" s="136">
        <f t="shared" si="1"/>
        <v>4.875</v>
      </c>
      <c r="X45" s="137"/>
      <c r="Y45" s="303">
        <v>5</v>
      </c>
      <c r="Z45" s="137"/>
      <c r="AF45" s="137"/>
    </row>
    <row r="46" spans="2:32" s="6" customFormat="1" ht="12" customHeight="1">
      <c r="B46" s="168"/>
      <c r="D46" s="142" t="s">
        <v>64</v>
      </c>
      <c r="E46" s="137" t="s">
        <v>65</v>
      </c>
      <c r="M46" s="143" t="s">
        <v>82</v>
      </c>
      <c r="N46" s="158" t="s">
        <v>83</v>
      </c>
      <c r="S46" s="137">
        <v>65</v>
      </c>
      <c r="T46" s="6">
        <f t="shared" si="0"/>
        <v>19.5</v>
      </c>
      <c r="W46" s="136">
        <f t="shared" si="1"/>
        <v>4.875</v>
      </c>
      <c r="X46" s="137"/>
      <c r="Y46" s="303">
        <v>5</v>
      </c>
      <c r="Z46" s="137"/>
      <c r="AF46" s="137"/>
    </row>
    <row r="47" spans="2:32" s="6" customFormat="1" ht="12" customHeight="1">
      <c r="B47" s="168"/>
      <c r="D47" s="142" t="s">
        <v>91</v>
      </c>
      <c r="E47" s="137" t="s">
        <v>66</v>
      </c>
      <c r="M47" s="143" t="s">
        <v>67</v>
      </c>
      <c r="N47" s="6" t="s">
        <v>258</v>
      </c>
      <c r="S47" s="137">
        <v>45</v>
      </c>
      <c r="T47" s="6">
        <f t="shared" si="0"/>
        <v>13.5</v>
      </c>
      <c r="W47" s="136">
        <f t="shared" si="1"/>
        <v>3.375</v>
      </c>
      <c r="X47" s="137"/>
      <c r="Y47" s="303">
        <v>4</v>
      </c>
      <c r="Z47" s="137"/>
      <c r="AF47" s="137"/>
    </row>
    <row r="48" spans="2:32" s="6" customFormat="1" ht="12" customHeight="1">
      <c r="B48" s="168"/>
      <c r="D48" s="142" t="s">
        <v>68</v>
      </c>
      <c r="E48" s="137" t="s">
        <v>69</v>
      </c>
      <c r="M48" s="143" t="s">
        <v>92</v>
      </c>
      <c r="N48" s="137" t="s">
        <v>93</v>
      </c>
      <c r="S48" s="137">
        <v>75</v>
      </c>
      <c r="T48" s="6">
        <f t="shared" si="0"/>
        <v>22.5</v>
      </c>
      <c r="W48" s="136">
        <f t="shared" si="1"/>
        <v>5.625</v>
      </c>
      <c r="X48" s="137"/>
      <c r="Y48" s="303">
        <v>6</v>
      </c>
      <c r="Z48" s="137"/>
      <c r="AF48" s="137"/>
    </row>
    <row r="49" spans="2:32" s="6" customFormat="1" ht="12" customHeight="1">
      <c r="B49" s="168"/>
      <c r="D49" s="142" t="s">
        <v>94</v>
      </c>
      <c r="E49" s="137" t="s">
        <v>60</v>
      </c>
      <c r="M49" s="143" t="s">
        <v>61</v>
      </c>
      <c r="N49" s="171" t="s">
        <v>95</v>
      </c>
      <c r="S49" s="137">
        <v>65</v>
      </c>
      <c r="T49" s="6">
        <f t="shared" si="0"/>
        <v>19.5</v>
      </c>
      <c r="W49" s="136">
        <f t="shared" si="1"/>
        <v>4.875</v>
      </c>
      <c r="X49" s="137"/>
      <c r="Y49" s="303">
        <v>5</v>
      </c>
      <c r="Z49" s="137"/>
      <c r="AF49" s="137"/>
    </row>
    <row r="50" spans="2:32" s="6" customFormat="1" ht="12" customHeight="1">
      <c r="B50" s="168"/>
      <c r="D50" s="142" t="s">
        <v>97</v>
      </c>
      <c r="E50" s="137" t="s">
        <v>73</v>
      </c>
      <c r="M50" s="143" t="s">
        <v>74</v>
      </c>
      <c r="N50" s="137" t="s">
        <v>259</v>
      </c>
      <c r="S50" s="6">
        <v>45</v>
      </c>
      <c r="T50" s="6">
        <f t="shared" si="0"/>
        <v>13.5</v>
      </c>
      <c r="W50" s="136">
        <f t="shared" si="1"/>
        <v>3.375</v>
      </c>
      <c r="X50" s="137"/>
      <c r="Y50" s="303">
        <v>4</v>
      </c>
      <c r="Z50" s="137"/>
      <c r="AF50" s="137"/>
    </row>
    <row r="51" spans="2:32" s="6" customFormat="1" ht="11.25" customHeight="1">
      <c r="B51" s="168"/>
      <c r="D51" s="142" t="s">
        <v>75</v>
      </c>
      <c r="E51" s="137" t="s">
        <v>76</v>
      </c>
      <c r="M51" s="143" t="s">
        <v>77</v>
      </c>
      <c r="N51" s="171" t="s">
        <v>98</v>
      </c>
      <c r="S51" s="137">
        <v>65</v>
      </c>
      <c r="T51" s="6">
        <f t="shared" si="0"/>
        <v>19.5</v>
      </c>
      <c r="W51" s="136">
        <f t="shared" si="1"/>
        <v>4.875</v>
      </c>
      <c r="X51" s="137"/>
      <c r="Y51" s="303">
        <v>5</v>
      </c>
      <c r="Z51" s="137"/>
      <c r="AF51" s="137"/>
    </row>
    <row r="52" spans="2:32" s="6" customFormat="1" ht="11.25" customHeight="1">
      <c r="B52" s="168"/>
      <c r="D52" s="142" t="s">
        <v>100</v>
      </c>
      <c r="E52" s="137" t="s">
        <v>78</v>
      </c>
      <c r="M52" s="143" t="s">
        <v>79</v>
      </c>
      <c r="N52" s="6" t="s">
        <v>99</v>
      </c>
      <c r="S52" s="137">
        <v>75</v>
      </c>
      <c r="T52" s="6">
        <f t="shared" si="0"/>
        <v>22.5</v>
      </c>
      <c r="W52" s="136">
        <f t="shared" si="1"/>
        <v>5.625</v>
      </c>
      <c r="X52" s="137"/>
      <c r="Y52" s="303">
        <v>6</v>
      </c>
      <c r="Z52" s="137"/>
      <c r="AF52" s="137"/>
    </row>
    <row r="53" spans="4:26" ht="12.75">
      <c r="D53" s="148" t="s">
        <v>80</v>
      </c>
      <c r="E53" s="158" t="s">
        <v>81</v>
      </c>
      <c r="F53" s="6"/>
      <c r="G53" s="6"/>
      <c r="H53" s="6"/>
      <c r="I53" s="6"/>
      <c r="J53" s="6"/>
      <c r="K53" s="6"/>
      <c r="L53" s="6"/>
      <c r="M53" s="149" t="s">
        <v>84</v>
      </c>
      <c r="N53" s="173" t="s">
        <v>85</v>
      </c>
      <c r="O53" s="6"/>
      <c r="P53" s="6"/>
      <c r="Q53" s="6"/>
      <c r="R53" s="6"/>
      <c r="S53" s="137">
        <v>65</v>
      </c>
      <c r="T53" s="6">
        <f t="shared" si="0"/>
        <v>19.5</v>
      </c>
      <c r="U53" s="6"/>
      <c r="V53" s="6"/>
      <c r="W53" s="136">
        <f t="shared" si="1"/>
        <v>4.875</v>
      </c>
      <c r="Y53" s="304">
        <v>5</v>
      </c>
      <c r="Z53" s="137"/>
    </row>
    <row r="54" ht="12.75">
      <c r="W54" s="172"/>
    </row>
  </sheetData>
  <sheetProtection/>
  <mergeCells count="37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O37:Q37"/>
    <mergeCell ref="AB5:AC5"/>
    <mergeCell ref="AE5:AF5"/>
    <mergeCell ref="H6:H11"/>
    <mergeCell ref="Z6:Z11"/>
    <mergeCell ref="Q12:Q17"/>
    <mergeCell ref="W18:W23"/>
    <mergeCell ref="C38:D38"/>
    <mergeCell ref="E38:K38"/>
    <mergeCell ref="O38:S38"/>
    <mergeCell ref="V38:Y38"/>
    <mergeCell ref="K24:K29"/>
    <mergeCell ref="W24:W29"/>
    <mergeCell ref="B36:D36"/>
    <mergeCell ref="O36:P36"/>
    <mergeCell ref="V36:W36"/>
    <mergeCell ref="C37:D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" customWidth="1"/>
    <col min="2" max="2" width="6.140625" style="172" customWidth="1"/>
    <col min="3" max="3" width="0.85546875" style="5" customWidth="1"/>
    <col min="4" max="4" width="6.00390625" style="5" customWidth="1"/>
    <col min="5" max="5" width="10.7109375" style="5" customWidth="1"/>
    <col min="6" max="6" width="0.85546875" style="5" customWidth="1"/>
    <col min="7" max="7" width="4.7109375" style="5" customWidth="1"/>
    <col min="8" max="8" width="10.7109375" style="5" customWidth="1"/>
    <col min="9" max="9" width="0.85546875" style="5" customWidth="1"/>
    <col min="10" max="10" width="4.7109375" style="5" customWidth="1"/>
    <col min="11" max="11" width="10.7109375" style="5" customWidth="1"/>
    <col min="12" max="12" width="0.85546875" style="5" customWidth="1"/>
    <col min="13" max="13" width="4.7109375" style="5" customWidth="1"/>
    <col min="14" max="14" width="10.7109375" style="5" customWidth="1"/>
    <col min="15" max="15" width="0.85546875" style="5" customWidth="1"/>
    <col min="16" max="16" width="4.7109375" style="5" customWidth="1"/>
    <col min="17" max="17" width="10.7109375" style="5" customWidth="1"/>
    <col min="18" max="18" width="0.85546875" style="5" customWidth="1"/>
    <col min="19" max="19" width="4.7109375" style="5" customWidth="1"/>
    <col min="20" max="20" width="10.7109375" style="5" customWidth="1"/>
    <col min="21" max="21" width="0.85546875" style="5" customWidth="1"/>
    <col min="22" max="22" width="4.7109375" style="5" customWidth="1"/>
    <col min="23" max="23" width="10.7109375" style="5" customWidth="1"/>
    <col min="24" max="24" width="0.85546875" style="5" customWidth="1"/>
    <col min="25" max="25" width="4.7109375" style="5" customWidth="1"/>
    <col min="26" max="26" width="10.7109375" style="5" customWidth="1"/>
    <col min="27" max="27" width="0.85546875" style="5" customWidth="1"/>
    <col min="28" max="28" width="4.7109375" style="5" customWidth="1"/>
    <col min="29" max="29" width="10.7109375" style="5" customWidth="1"/>
    <col min="30" max="30" width="0.85546875" style="5" customWidth="1"/>
    <col min="31" max="31" width="4.7109375" style="5" customWidth="1"/>
    <col min="32" max="32" width="10.7109375" style="5" customWidth="1"/>
    <col min="33" max="16384" width="9.140625" style="5" customWidth="1"/>
  </cols>
  <sheetData>
    <row r="1" spans="2:26" s="6" customFormat="1" ht="12" customHeight="1">
      <c r="B1" s="6" t="s">
        <v>86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U1" s="151"/>
      <c r="V1" s="152"/>
      <c r="W1" s="152" t="s">
        <v>131</v>
      </c>
      <c r="X1" s="151"/>
      <c r="Y1" s="152"/>
      <c r="Z1" s="152"/>
    </row>
    <row r="2" spans="2:23" s="6" customFormat="1" ht="12" customHeight="1">
      <c r="B2" s="6" t="s">
        <v>44</v>
      </c>
      <c r="W2" s="6" t="s">
        <v>43</v>
      </c>
    </row>
    <row r="3" spans="2:33" s="6" customFormat="1" ht="12" customHeight="1" thickBot="1">
      <c r="B3" s="4" t="s">
        <v>87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58" t="s">
        <v>132</v>
      </c>
      <c r="X3" s="358"/>
      <c r="Y3" s="358"/>
      <c r="Z3" s="358"/>
      <c r="AC3" s="5"/>
      <c r="AD3" s="5"/>
      <c r="AE3" s="5"/>
      <c r="AF3" s="5"/>
      <c r="AG3" s="137"/>
    </row>
    <row r="4" spans="2:33" s="6" customFormat="1" ht="12" customHeight="1" thickTop="1">
      <c r="B4" s="347" t="s">
        <v>0</v>
      </c>
      <c r="C4" s="8"/>
      <c r="D4" s="342" t="s">
        <v>52</v>
      </c>
      <c r="E4" s="343"/>
      <c r="F4" s="8"/>
      <c r="G4" s="342" t="s">
        <v>48</v>
      </c>
      <c r="H4" s="343"/>
      <c r="I4" s="8"/>
      <c r="J4" s="342" t="s">
        <v>47</v>
      </c>
      <c r="K4" s="343"/>
      <c r="L4" s="8"/>
      <c r="M4" s="342" t="s">
        <v>50</v>
      </c>
      <c r="N4" s="343"/>
      <c r="O4" s="8"/>
      <c r="P4" s="342" t="s">
        <v>51</v>
      </c>
      <c r="Q4" s="343"/>
      <c r="R4" s="8"/>
      <c r="S4" s="345" t="s">
        <v>88</v>
      </c>
      <c r="T4" s="346"/>
      <c r="U4" s="9"/>
      <c r="V4" s="345" t="s">
        <v>45</v>
      </c>
      <c r="W4" s="346"/>
      <c r="X4" s="8"/>
      <c r="Y4" s="342" t="s">
        <v>49</v>
      </c>
      <c r="Z4" s="343"/>
      <c r="AA4" s="8"/>
      <c r="AB4" s="342" t="s">
        <v>89</v>
      </c>
      <c r="AC4" s="343"/>
      <c r="AD4" s="8"/>
      <c r="AE4" s="342" t="s">
        <v>53</v>
      </c>
      <c r="AF4" s="343"/>
      <c r="AG4" s="137"/>
    </row>
    <row r="5" spans="2:33" s="6" customFormat="1" ht="12" customHeight="1" thickBot="1">
      <c r="B5" s="348"/>
      <c r="C5" s="10"/>
      <c r="D5" s="351" t="s">
        <v>39</v>
      </c>
      <c r="E5" s="352"/>
      <c r="F5" s="11"/>
      <c r="G5" s="351" t="s">
        <v>39</v>
      </c>
      <c r="H5" s="352"/>
      <c r="I5" s="11"/>
      <c r="J5" s="351" t="s">
        <v>39</v>
      </c>
      <c r="K5" s="352"/>
      <c r="L5" s="11"/>
      <c r="M5" s="351" t="s">
        <v>39</v>
      </c>
      <c r="N5" s="352"/>
      <c r="O5" s="12"/>
      <c r="P5" s="351" t="s">
        <v>39</v>
      </c>
      <c r="Q5" s="352"/>
      <c r="R5" s="11"/>
      <c r="S5" s="349" t="s">
        <v>39</v>
      </c>
      <c r="T5" s="350"/>
      <c r="U5" s="13"/>
      <c r="V5" s="349" t="s">
        <v>39</v>
      </c>
      <c r="W5" s="350"/>
      <c r="X5" s="11"/>
      <c r="Y5" s="351" t="s">
        <v>39</v>
      </c>
      <c r="Z5" s="352"/>
      <c r="AA5" s="11"/>
      <c r="AB5" s="351" t="s">
        <v>39</v>
      </c>
      <c r="AC5" s="352"/>
      <c r="AD5" s="11"/>
      <c r="AE5" s="351" t="s">
        <v>39</v>
      </c>
      <c r="AF5" s="352"/>
      <c r="AG5" s="153"/>
    </row>
    <row r="6" spans="2:33" s="6" customFormat="1" ht="12" customHeight="1" thickTop="1">
      <c r="B6" s="15"/>
      <c r="C6" s="16"/>
      <c r="D6" s="17"/>
      <c r="E6" s="18"/>
      <c r="F6" s="19"/>
      <c r="G6" s="20"/>
      <c r="H6" s="21"/>
      <c r="I6" s="19"/>
      <c r="J6" s="20"/>
      <c r="K6" s="22" t="s">
        <v>62</v>
      </c>
      <c r="L6" s="23"/>
      <c r="M6" s="20"/>
      <c r="N6" s="22" t="s">
        <v>56</v>
      </c>
      <c r="O6" s="16"/>
      <c r="P6" s="17"/>
      <c r="Q6" s="21"/>
      <c r="R6" s="24"/>
      <c r="S6" s="20"/>
      <c r="T6" s="22" t="s">
        <v>75</v>
      </c>
      <c r="U6" s="25"/>
      <c r="V6" s="26"/>
      <c r="W6" s="27" t="s">
        <v>129</v>
      </c>
      <c r="X6" s="19"/>
      <c r="Y6" s="20"/>
      <c r="Z6" s="22" t="s">
        <v>58</v>
      </c>
      <c r="AA6" s="23"/>
      <c r="AB6" s="20"/>
      <c r="AC6" s="28"/>
      <c r="AD6" s="23"/>
      <c r="AE6" s="20"/>
      <c r="AF6" s="29"/>
      <c r="AG6" s="153"/>
    </row>
    <row r="7" spans="2:33" s="154" customFormat="1" ht="12" customHeight="1">
      <c r="B7" s="15" t="s">
        <v>1</v>
      </c>
      <c r="C7" s="16"/>
      <c r="D7" s="17"/>
      <c r="E7" s="18"/>
      <c r="F7" s="19"/>
      <c r="G7" s="20"/>
      <c r="H7" s="21"/>
      <c r="I7" s="19"/>
      <c r="J7" s="17" t="s">
        <v>10</v>
      </c>
      <c r="K7" s="22" t="s">
        <v>101</v>
      </c>
      <c r="L7" s="19"/>
      <c r="M7" s="17" t="s">
        <v>20</v>
      </c>
      <c r="N7" s="22" t="s">
        <v>101</v>
      </c>
      <c r="O7" s="16"/>
      <c r="P7" s="17" t="s">
        <v>26</v>
      </c>
      <c r="Q7" s="21"/>
      <c r="R7" s="30"/>
      <c r="S7" s="26" t="s">
        <v>26</v>
      </c>
      <c r="T7" s="22" t="s">
        <v>101</v>
      </c>
      <c r="U7" s="25"/>
      <c r="V7" s="26" t="s">
        <v>33</v>
      </c>
      <c r="W7" s="31" t="s">
        <v>101</v>
      </c>
      <c r="X7" s="32"/>
      <c r="Y7" s="17" t="s">
        <v>19</v>
      </c>
      <c r="Z7" s="22" t="s">
        <v>126</v>
      </c>
      <c r="AA7" s="32"/>
      <c r="AB7" s="17" t="s">
        <v>10</v>
      </c>
      <c r="AC7" s="28"/>
      <c r="AD7" s="32"/>
      <c r="AE7" s="17" t="s">
        <v>33</v>
      </c>
      <c r="AF7" s="32"/>
      <c r="AG7" s="133"/>
    </row>
    <row r="8" spans="2:33" s="6" customFormat="1" ht="12" customHeight="1">
      <c r="B8" s="15"/>
      <c r="C8" s="11"/>
      <c r="D8" s="35"/>
      <c r="E8" s="12"/>
      <c r="F8" s="36"/>
      <c r="G8" s="35"/>
      <c r="H8" s="155"/>
      <c r="I8" s="11"/>
      <c r="J8" s="35"/>
      <c r="K8" s="37" t="s">
        <v>122</v>
      </c>
      <c r="L8" s="11"/>
      <c r="M8" s="35"/>
      <c r="N8" s="37" t="s">
        <v>104</v>
      </c>
      <c r="O8" s="11"/>
      <c r="P8" s="35"/>
      <c r="Q8" s="156"/>
      <c r="R8" s="38"/>
      <c r="S8" s="39"/>
      <c r="T8" s="37" t="s">
        <v>106</v>
      </c>
      <c r="U8" s="13"/>
      <c r="V8" s="39"/>
      <c r="W8" s="40" t="s">
        <v>109</v>
      </c>
      <c r="X8" s="11"/>
      <c r="Y8" s="35"/>
      <c r="Z8" s="37" t="s">
        <v>127</v>
      </c>
      <c r="AA8" s="11"/>
      <c r="AB8" s="35"/>
      <c r="AC8" s="41"/>
      <c r="AD8" s="11"/>
      <c r="AE8" s="35"/>
      <c r="AF8" s="42"/>
      <c r="AG8" s="153"/>
    </row>
    <row r="9" spans="2:33" s="6" customFormat="1" ht="12" customHeight="1">
      <c r="B9" s="43"/>
      <c r="C9" s="16"/>
      <c r="D9" s="17"/>
      <c r="E9" s="44"/>
      <c r="F9" s="32"/>
      <c r="G9" s="17"/>
      <c r="H9" s="21"/>
      <c r="I9" s="32"/>
      <c r="J9" s="17"/>
      <c r="K9" s="45" t="s">
        <v>62</v>
      </c>
      <c r="L9" s="32"/>
      <c r="M9" s="17"/>
      <c r="N9" s="45" t="s">
        <v>56</v>
      </c>
      <c r="O9" s="16"/>
      <c r="P9" s="17"/>
      <c r="Q9" s="28"/>
      <c r="R9" s="30"/>
      <c r="S9" s="26"/>
      <c r="T9" s="46" t="s">
        <v>75</v>
      </c>
      <c r="U9" s="25"/>
      <c r="V9" s="26"/>
      <c r="W9" s="45" t="s">
        <v>128</v>
      </c>
      <c r="X9" s="32"/>
      <c r="Y9" s="17"/>
      <c r="Z9" s="45" t="s">
        <v>58</v>
      </c>
      <c r="AA9" s="32"/>
      <c r="AB9" s="17"/>
      <c r="AC9" s="32"/>
      <c r="AD9" s="32"/>
      <c r="AE9" s="17"/>
      <c r="AF9" s="32"/>
      <c r="AG9" s="153"/>
    </row>
    <row r="10" spans="2:33" s="154" customFormat="1" ht="12" customHeight="1">
      <c r="B10" s="47" t="s">
        <v>2</v>
      </c>
      <c r="C10" s="16"/>
      <c r="D10" s="17"/>
      <c r="E10" s="18"/>
      <c r="F10" s="19"/>
      <c r="G10" s="17"/>
      <c r="H10" s="21"/>
      <c r="I10" s="32"/>
      <c r="J10" s="17" t="s">
        <v>26</v>
      </c>
      <c r="K10" s="45" t="s">
        <v>101</v>
      </c>
      <c r="L10" s="19"/>
      <c r="M10" s="17" t="s">
        <v>33</v>
      </c>
      <c r="N10" s="45" t="s">
        <v>101</v>
      </c>
      <c r="O10" s="16"/>
      <c r="P10" s="17" t="s">
        <v>27</v>
      </c>
      <c r="Q10" s="28"/>
      <c r="R10" s="30"/>
      <c r="S10" s="26" t="s">
        <v>27</v>
      </c>
      <c r="T10" s="46" t="s">
        <v>101</v>
      </c>
      <c r="U10" s="25"/>
      <c r="V10" s="26" t="s">
        <v>11</v>
      </c>
      <c r="W10" s="48" t="s">
        <v>130</v>
      </c>
      <c r="X10" s="32"/>
      <c r="Y10" s="17" t="s">
        <v>20</v>
      </c>
      <c r="Z10" s="45" t="s">
        <v>126</v>
      </c>
      <c r="AA10" s="32"/>
      <c r="AB10" s="17" t="s">
        <v>26</v>
      </c>
      <c r="AC10" s="32"/>
      <c r="AD10" s="32"/>
      <c r="AE10" s="17" t="s">
        <v>11</v>
      </c>
      <c r="AF10" s="32"/>
      <c r="AG10" s="133"/>
    </row>
    <row r="11" spans="2:33" s="6" customFormat="1" ht="12" customHeight="1" thickBot="1">
      <c r="B11" s="49"/>
      <c r="C11" s="11"/>
      <c r="D11" s="50"/>
      <c r="E11" s="11"/>
      <c r="F11" s="36"/>
      <c r="G11" s="51"/>
      <c r="H11" s="157"/>
      <c r="I11" s="11"/>
      <c r="J11" s="50"/>
      <c r="K11" s="52" t="s">
        <v>122</v>
      </c>
      <c r="L11" s="36"/>
      <c r="M11" s="50"/>
      <c r="N11" s="52" t="s">
        <v>104</v>
      </c>
      <c r="O11" s="11"/>
      <c r="P11" s="50"/>
      <c r="Q11" s="53"/>
      <c r="R11" s="38"/>
      <c r="S11" s="54"/>
      <c r="T11" s="55" t="s">
        <v>106</v>
      </c>
      <c r="U11" s="13"/>
      <c r="V11" s="54"/>
      <c r="W11" s="52" t="s">
        <v>109</v>
      </c>
      <c r="X11" s="11"/>
      <c r="Y11" s="56"/>
      <c r="Z11" s="52" t="s">
        <v>127</v>
      </c>
      <c r="AA11" s="11"/>
      <c r="AB11" s="56"/>
      <c r="AC11" s="11"/>
      <c r="AD11" s="11"/>
      <c r="AE11" s="56"/>
      <c r="AF11" s="11"/>
      <c r="AG11" s="153"/>
    </row>
    <row r="12" spans="2:33" s="6" customFormat="1" ht="12" customHeight="1" thickTop="1">
      <c r="B12" s="15"/>
      <c r="C12" s="16"/>
      <c r="D12" s="57"/>
      <c r="E12" s="58"/>
      <c r="F12" s="32"/>
      <c r="G12" s="59"/>
      <c r="H12" s="45" t="s">
        <v>100</v>
      </c>
      <c r="I12" s="32"/>
      <c r="J12" s="57"/>
      <c r="K12" s="22" t="s">
        <v>62</v>
      </c>
      <c r="L12" s="32"/>
      <c r="M12" s="57"/>
      <c r="N12" s="22" t="s">
        <v>56</v>
      </c>
      <c r="O12" s="16"/>
      <c r="P12" s="57"/>
      <c r="Q12" s="58"/>
      <c r="R12" s="24"/>
      <c r="S12" s="60"/>
      <c r="T12" s="22" t="s">
        <v>75</v>
      </c>
      <c r="U12" s="25"/>
      <c r="V12" s="60"/>
      <c r="W12" s="22" t="s">
        <v>58</v>
      </c>
      <c r="X12" s="32"/>
      <c r="Y12" s="17"/>
      <c r="Z12" s="61"/>
      <c r="AA12" s="32"/>
      <c r="AB12" s="17"/>
      <c r="AC12" s="58"/>
      <c r="AD12" s="32"/>
      <c r="AE12" s="17"/>
      <c r="AF12" s="58"/>
      <c r="AG12" s="153"/>
    </row>
    <row r="13" spans="2:33" s="154" customFormat="1" ht="12" customHeight="1">
      <c r="B13" s="15" t="s">
        <v>1</v>
      </c>
      <c r="C13" s="16"/>
      <c r="D13" s="17" t="s">
        <v>33</v>
      </c>
      <c r="E13" s="32"/>
      <c r="F13" s="32"/>
      <c r="G13" s="17" t="s">
        <v>29</v>
      </c>
      <c r="H13" s="45" t="s">
        <v>101</v>
      </c>
      <c r="I13" s="32"/>
      <c r="J13" s="17" t="s">
        <v>12</v>
      </c>
      <c r="K13" s="22" t="s">
        <v>101</v>
      </c>
      <c r="L13" s="32"/>
      <c r="M13" s="17" t="s">
        <v>22</v>
      </c>
      <c r="N13" s="22" t="s">
        <v>101</v>
      </c>
      <c r="O13" s="16"/>
      <c r="P13" s="17" t="s">
        <v>28</v>
      </c>
      <c r="Q13" s="32"/>
      <c r="R13" s="24"/>
      <c r="S13" s="26" t="s">
        <v>28</v>
      </c>
      <c r="T13" s="22" t="s">
        <v>101</v>
      </c>
      <c r="U13" s="25"/>
      <c r="V13" s="26" t="s">
        <v>34</v>
      </c>
      <c r="W13" s="22" t="s">
        <v>126</v>
      </c>
      <c r="X13" s="32"/>
      <c r="Y13" s="17" t="s">
        <v>21</v>
      </c>
      <c r="Z13" s="61"/>
      <c r="AA13" s="32"/>
      <c r="AB13" s="17" t="s">
        <v>12</v>
      </c>
      <c r="AC13" s="32"/>
      <c r="AD13" s="32"/>
      <c r="AE13" s="17" t="s">
        <v>34</v>
      </c>
      <c r="AF13" s="32"/>
      <c r="AG13" s="133"/>
    </row>
    <row r="14" spans="2:33" s="6" customFormat="1" ht="12" customHeight="1">
      <c r="B14" s="15"/>
      <c r="C14" s="11"/>
      <c r="D14" s="35"/>
      <c r="E14" s="42"/>
      <c r="F14" s="11"/>
      <c r="G14" s="35"/>
      <c r="H14" s="62" t="s">
        <v>102</v>
      </c>
      <c r="I14" s="11"/>
      <c r="J14" s="35"/>
      <c r="K14" s="37" t="s">
        <v>122</v>
      </c>
      <c r="L14" s="11"/>
      <c r="M14" s="35"/>
      <c r="N14" s="37" t="s">
        <v>104</v>
      </c>
      <c r="O14" s="11"/>
      <c r="P14" s="35"/>
      <c r="Q14" s="42"/>
      <c r="R14" s="38"/>
      <c r="S14" s="39"/>
      <c r="T14" s="37" t="s">
        <v>106</v>
      </c>
      <c r="U14" s="13"/>
      <c r="V14" s="39"/>
      <c r="W14" s="37" t="s">
        <v>127</v>
      </c>
      <c r="X14" s="11"/>
      <c r="Y14" s="35"/>
      <c r="Z14" s="63"/>
      <c r="AA14" s="11"/>
      <c r="AB14" s="35"/>
      <c r="AC14" s="42"/>
      <c r="AD14" s="11"/>
      <c r="AE14" s="35"/>
      <c r="AF14" s="42"/>
      <c r="AG14" s="153"/>
    </row>
    <row r="15" spans="2:33" s="6" customFormat="1" ht="12" customHeight="1">
      <c r="B15" s="43"/>
      <c r="C15" s="16"/>
      <c r="D15" s="17"/>
      <c r="E15" s="32"/>
      <c r="F15" s="32"/>
      <c r="G15" s="17"/>
      <c r="H15" s="22" t="s">
        <v>100</v>
      </c>
      <c r="I15" s="32"/>
      <c r="J15" s="17"/>
      <c r="K15" s="45" t="s">
        <v>62</v>
      </c>
      <c r="L15" s="32"/>
      <c r="M15" s="17"/>
      <c r="N15" s="45" t="s">
        <v>116</v>
      </c>
      <c r="O15" s="16"/>
      <c r="P15" s="17"/>
      <c r="Q15" s="22" t="s">
        <v>118</v>
      </c>
      <c r="R15" s="24"/>
      <c r="S15" s="26"/>
      <c r="T15" s="46" t="s">
        <v>75</v>
      </c>
      <c r="U15" s="25"/>
      <c r="V15" s="81"/>
      <c r="W15" s="45" t="s">
        <v>58</v>
      </c>
      <c r="X15" s="32"/>
      <c r="Y15" s="17"/>
      <c r="Z15" s="61"/>
      <c r="AA15" s="32"/>
      <c r="AB15" s="17"/>
      <c r="AC15" s="32"/>
      <c r="AD15" s="32"/>
      <c r="AE15" s="17"/>
      <c r="AF15" s="32"/>
      <c r="AG15" s="153"/>
    </row>
    <row r="16" spans="2:33" s="154" customFormat="1" ht="12" customHeight="1">
      <c r="B16" s="47" t="s">
        <v>2</v>
      </c>
      <c r="C16" s="16"/>
      <c r="D16" s="17" t="s">
        <v>11</v>
      </c>
      <c r="E16" s="32"/>
      <c r="F16" s="32"/>
      <c r="G16" s="17" t="s">
        <v>21</v>
      </c>
      <c r="H16" s="22" t="s">
        <v>101</v>
      </c>
      <c r="I16" s="32"/>
      <c r="J16" s="17" t="s">
        <v>28</v>
      </c>
      <c r="K16" s="45" t="s">
        <v>101</v>
      </c>
      <c r="L16" s="32"/>
      <c r="M16" s="17" t="s">
        <v>34</v>
      </c>
      <c r="N16" s="45" t="s">
        <v>101</v>
      </c>
      <c r="O16" s="16"/>
      <c r="P16" s="17" t="s">
        <v>29</v>
      </c>
      <c r="Q16" s="22" t="s">
        <v>101</v>
      </c>
      <c r="R16" s="24"/>
      <c r="S16" s="26" t="s">
        <v>29</v>
      </c>
      <c r="T16" s="46" t="s">
        <v>101</v>
      </c>
      <c r="U16" s="25"/>
      <c r="V16" s="81" t="s">
        <v>13</v>
      </c>
      <c r="W16" s="45" t="s">
        <v>126</v>
      </c>
      <c r="X16" s="32"/>
      <c r="Y16" s="17" t="s">
        <v>22</v>
      </c>
      <c r="Z16" s="61"/>
      <c r="AA16" s="32"/>
      <c r="AB16" s="17" t="s">
        <v>28</v>
      </c>
      <c r="AC16" s="32"/>
      <c r="AD16" s="32"/>
      <c r="AE16" s="17" t="s">
        <v>13</v>
      </c>
      <c r="AF16" s="32"/>
      <c r="AG16" s="133"/>
    </row>
    <row r="17" spans="2:33" s="6" customFormat="1" ht="12" customHeight="1" thickBot="1">
      <c r="B17" s="49"/>
      <c r="C17" s="11"/>
      <c r="D17" s="64"/>
      <c r="E17" s="11"/>
      <c r="F17" s="11"/>
      <c r="G17" s="51"/>
      <c r="H17" s="65" t="s">
        <v>102</v>
      </c>
      <c r="I17" s="11"/>
      <c r="J17" s="56"/>
      <c r="K17" s="52" t="s">
        <v>122</v>
      </c>
      <c r="L17" s="11"/>
      <c r="M17" s="51"/>
      <c r="N17" s="66" t="s">
        <v>108</v>
      </c>
      <c r="O17" s="11"/>
      <c r="P17" s="51"/>
      <c r="Q17" s="67" t="s">
        <v>111</v>
      </c>
      <c r="R17" s="68"/>
      <c r="S17" s="69"/>
      <c r="T17" s="55" t="s">
        <v>106</v>
      </c>
      <c r="U17" s="70"/>
      <c r="V17" s="83"/>
      <c r="W17" s="52" t="s">
        <v>127</v>
      </c>
      <c r="X17" s="11"/>
      <c r="Y17" s="51"/>
      <c r="Z17" s="71"/>
      <c r="AA17" s="11"/>
      <c r="AB17" s="51"/>
      <c r="AC17" s="72"/>
      <c r="AD17" s="11"/>
      <c r="AE17" s="51"/>
      <c r="AF17" s="72"/>
      <c r="AG17" s="137"/>
    </row>
    <row r="18" spans="2:33" s="6" customFormat="1" ht="12" customHeight="1" thickTop="1">
      <c r="B18" s="15"/>
      <c r="C18" s="16"/>
      <c r="D18" s="73"/>
      <c r="E18" s="58"/>
      <c r="F18" s="32"/>
      <c r="G18" s="17"/>
      <c r="H18" s="45" t="s">
        <v>100</v>
      </c>
      <c r="I18" s="32"/>
      <c r="J18" s="17"/>
      <c r="K18" s="22" t="s">
        <v>56</v>
      </c>
      <c r="L18" s="32"/>
      <c r="M18" s="57"/>
      <c r="N18" s="9"/>
      <c r="O18" s="16"/>
      <c r="P18" s="57"/>
      <c r="Q18" s="21"/>
      <c r="R18" s="24"/>
      <c r="S18" s="60"/>
      <c r="T18" s="31" t="s">
        <v>91</v>
      </c>
      <c r="U18" s="21"/>
      <c r="V18" s="60"/>
      <c r="W18" s="31" t="s">
        <v>58</v>
      </c>
      <c r="X18" s="19"/>
      <c r="Y18" s="17"/>
      <c r="Z18" s="61"/>
      <c r="AA18" s="19"/>
      <c r="AB18" s="17"/>
      <c r="AC18" s="58"/>
      <c r="AD18" s="19"/>
      <c r="AE18" s="17"/>
      <c r="AF18" s="58"/>
      <c r="AG18" s="137"/>
    </row>
    <row r="19" spans="2:33" s="154" customFormat="1" ht="12" customHeight="1" thickBot="1">
      <c r="B19" s="15" t="s">
        <v>1</v>
      </c>
      <c r="C19" s="16"/>
      <c r="D19" s="17" t="s">
        <v>34</v>
      </c>
      <c r="E19" s="32"/>
      <c r="F19" s="32"/>
      <c r="G19" s="17" t="s">
        <v>31</v>
      </c>
      <c r="H19" s="45" t="s">
        <v>101</v>
      </c>
      <c r="I19" s="32"/>
      <c r="J19" s="17" t="s">
        <v>14</v>
      </c>
      <c r="K19" s="22" t="s">
        <v>101</v>
      </c>
      <c r="L19" s="32"/>
      <c r="M19" s="20" t="s">
        <v>24</v>
      </c>
      <c r="N19" s="9"/>
      <c r="O19" s="16"/>
      <c r="P19" s="17" t="s">
        <v>30</v>
      </c>
      <c r="Q19" s="21"/>
      <c r="R19" s="24"/>
      <c r="S19" s="26" t="s">
        <v>30</v>
      </c>
      <c r="T19" s="31" t="s">
        <v>101</v>
      </c>
      <c r="U19" s="21"/>
      <c r="V19" s="26" t="s">
        <v>35</v>
      </c>
      <c r="W19" s="31">
        <v>205</v>
      </c>
      <c r="X19" s="19"/>
      <c r="Y19" s="17" t="s">
        <v>23</v>
      </c>
      <c r="Z19" s="61"/>
      <c r="AA19" s="19"/>
      <c r="AB19" s="17" t="s">
        <v>14</v>
      </c>
      <c r="AC19" s="32"/>
      <c r="AD19" s="19"/>
      <c r="AE19" s="17" t="s">
        <v>35</v>
      </c>
      <c r="AF19" s="32"/>
      <c r="AG19" s="158"/>
    </row>
    <row r="20" spans="2:33" s="6" customFormat="1" ht="12" customHeight="1" thickTop="1">
      <c r="B20" s="15"/>
      <c r="C20" s="11"/>
      <c r="D20" s="35"/>
      <c r="E20" s="42"/>
      <c r="F20" s="75"/>
      <c r="G20" s="76"/>
      <c r="H20" s="62" t="s">
        <v>102</v>
      </c>
      <c r="I20" s="11"/>
      <c r="J20" s="35"/>
      <c r="K20" s="37" t="s">
        <v>104</v>
      </c>
      <c r="L20" s="11"/>
      <c r="M20" s="76"/>
      <c r="N20" s="159"/>
      <c r="O20" s="11"/>
      <c r="P20" s="35"/>
      <c r="Q20" s="42"/>
      <c r="R20" s="38"/>
      <c r="S20" s="39"/>
      <c r="T20" s="40" t="s">
        <v>103</v>
      </c>
      <c r="U20" s="13"/>
      <c r="V20" s="39"/>
      <c r="W20" s="40" t="s">
        <v>127</v>
      </c>
      <c r="X20" s="11"/>
      <c r="Y20" s="35"/>
      <c r="Z20" s="63"/>
      <c r="AA20" s="11"/>
      <c r="AB20" s="35"/>
      <c r="AC20" s="42"/>
      <c r="AD20" s="11"/>
      <c r="AE20" s="35"/>
      <c r="AF20" s="42"/>
      <c r="AG20" s="137"/>
    </row>
    <row r="21" spans="2:33" s="6" customFormat="1" ht="12" customHeight="1">
      <c r="B21" s="43"/>
      <c r="C21" s="16"/>
      <c r="D21" s="17"/>
      <c r="E21" s="32"/>
      <c r="F21" s="19"/>
      <c r="G21" s="17"/>
      <c r="H21" s="77"/>
      <c r="I21" s="32"/>
      <c r="J21" s="17"/>
      <c r="K21" s="45" t="s">
        <v>56</v>
      </c>
      <c r="L21" s="32"/>
      <c r="M21" s="20"/>
      <c r="N21" s="61"/>
      <c r="O21" s="16"/>
      <c r="P21" s="17"/>
      <c r="Q21" s="28"/>
      <c r="R21" s="30"/>
      <c r="S21" s="26"/>
      <c r="T21" s="78" t="s">
        <v>91</v>
      </c>
      <c r="U21" s="21"/>
      <c r="V21" s="79"/>
      <c r="W21" s="80" t="s">
        <v>58</v>
      </c>
      <c r="X21" s="19"/>
      <c r="Y21" s="17"/>
      <c r="Z21" s="28"/>
      <c r="AA21" s="19"/>
      <c r="AB21" s="17"/>
      <c r="AC21" s="32"/>
      <c r="AD21" s="19"/>
      <c r="AE21" s="17"/>
      <c r="AF21" s="32"/>
      <c r="AG21" s="153"/>
    </row>
    <row r="22" spans="2:33" s="154" customFormat="1" ht="12" customHeight="1">
      <c r="B22" s="47" t="s">
        <v>2</v>
      </c>
      <c r="C22" s="16"/>
      <c r="D22" s="17" t="s">
        <v>13</v>
      </c>
      <c r="E22" s="32"/>
      <c r="F22" s="19"/>
      <c r="G22" s="17" t="s">
        <v>23</v>
      </c>
      <c r="H22" s="28"/>
      <c r="I22" s="32"/>
      <c r="J22" s="17" t="s">
        <v>30</v>
      </c>
      <c r="K22" s="45" t="s">
        <v>101</v>
      </c>
      <c r="L22" s="32"/>
      <c r="M22" s="17" t="s">
        <v>35</v>
      </c>
      <c r="N22" s="61"/>
      <c r="O22" s="16"/>
      <c r="P22" s="17" t="s">
        <v>31</v>
      </c>
      <c r="Q22" s="28"/>
      <c r="R22" s="30"/>
      <c r="S22" s="26" t="s">
        <v>31</v>
      </c>
      <c r="T22" s="45" t="s">
        <v>101</v>
      </c>
      <c r="U22" s="21"/>
      <c r="V22" s="81" t="s">
        <v>15</v>
      </c>
      <c r="W22" s="80">
        <v>205</v>
      </c>
      <c r="X22" s="19"/>
      <c r="Y22" s="17" t="s">
        <v>24</v>
      </c>
      <c r="Z22" s="28"/>
      <c r="AA22" s="19"/>
      <c r="AB22" s="17" t="s">
        <v>30</v>
      </c>
      <c r="AC22" s="32"/>
      <c r="AD22" s="19"/>
      <c r="AE22" s="17" t="s">
        <v>15</v>
      </c>
      <c r="AF22" s="32"/>
      <c r="AG22" s="153"/>
    </row>
    <row r="23" spans="2:33" s="6" customFormat="1" ht="12" customHeight="1" thickBot="1">
      <c r="B23" s="49"/>
      <c r="C23" s="11"/>
      <c r="D23" s="51"/>
      <c r="E23" s="72"/>
      <c r="F23" s="36"/>
      <c r="G23" s="64"/>
      <c r="H23" s="82"/>
      <c r="I23" s="11"/>
      <c r="J23" s="64"/>
      <c r="K23" s="52" t="s">
        <v>104</v>
      </c>
      <c r="L23" s="11"/>
      <c r="M23" s="64"/>
      <c r="N23" s="71"/>
      <c r="O23" s="11"/>
      <c r="P23" s="51"/>
      <c r="Q23" s="53"/>
      <c r="R23" s="38"/>
      <c r="S23" s="69"/>
      <c r="T23" s="52" t="s">
        <v>103</v>
      </c>
      <c r="U23" s="13"/>
      <c r="V23" s="83"/>
      <c r="W23" s="84" t="s">
        <v>127</v>
      </c>
      <c r="X23" s="36"/>
      <c r="Y23" s="56"/>
      <c r="Z23" s="85"/>
      <c r="AA23" s="36"/>
      <c r="AB23" s="51"/>
      <c r="AC23" s="72"/>
      <c r="AD23" s="36"/>
      <c r="AE23" s="51"/>
      <c r="AF23" s="72"/>
      <c r="AG23" s="133"/>
    </row>
    <row r="24" spans="2:33" s="6" customFormat="1" ht="12" customHeight="1" thickTop="1">
      <c r="B24" s="15"/>
      <c r="C24" s="16"/>
      <c r="D24" s="17"/>
      <c r="E24" s="160"/>
      <c r="F24" s="19"/>
      <c r="G24" s="73"/>
      <c r="H24" s="86" t="s">
        <v>115</v>
      </c>
      <c r="I24" s="32"/>
      <c r="J24" s="87"/>
      <c r="K24" s="359" t="s">
        <v>54</v>
      </c>
      <c r="L24" s="32"/>
      <c r="M24" s="73"/>
      <c r="N24" s="28"/>
      <c r="O24" s="16"/>
      <c r="P24" s="17"/>
      <c r="Q24" s="22" t="s">
        <v>117</v>
      </c>
      <c r="R24" s="30"/>
      <c r="S24" s="26"/>
      <c r="T24" s="31" t="s">
        <v>91</v>
      </c>
      <c r="U24" s="21"/>
      <c r="V24" s="88"/>
      <c r="W24" s="359" t="s">
        <v>55</v>
      </c>
      <c r="X24" s="19"/>
      <c r="Y24" s="17"/>
      <c r="Z24" s="31" t="s">
        <v>119</v>
      </c>
      <c r="AA24" s="19"/>
      <c r="AB24" s="17"/>
      <c r="AC24" s="58"/>
      <c r="AD24" s="19"/>
      <c r="AE24" s="17"/>
      <c r="AF24" s="58"/>
      <c r="AG24" s="153"/>
    </row>
    <row r="25" spans="2:33" s="154" customFormat="1" ht="12" customHeight="1">
      <c r="B25" s="15" t="s">
        <v>1</v>
      </c>
      <c r="C25" s="16"/>
      <c r="D25" s="17" t="s">
        <v>35</v>
      </c>
      <c r="E25" s="160"/>
      <c r="F25" s="19"/>
      <c r="G25" s="17" t="s">
        <v>6</v>
      </c>
      <c r="H25" s="22" t="s">
        <v>123</v>
      </c>
      <c r="I25" s="32"/>
      <c r="J25" s="89" t="s">
        <v>16</v>
      </c>
      <c r="K25" s="360"/>
      <c r="L25" s="32"/>
      <c r="M25" s="17" t="s">
        <v>25</v>
      </c>
      <c r="N25" s="28"/>
      <c r="O25" s="16"/>
      <c r="P25" s="17" t="s">
        <v>32</v>
      </c>
      <c r="Q25" s="22" t="s">
        <v>101</v>
      </c>
      <c r="R25" s="30"/>
      <c r="S25" s="26" t="s">
        <v>32</v>
      </c>
      <c r="T25" s="31" t="s">
        <v>101</v>
      </c>
      <c r="U25" s="21"/>
      <c r="V25" s="90" t="s">
        <v>36</v>
      </c>
      <c r="W25" s="360"/>
      <c r="X25" s="19"/>
      <c r="Y25" s="17" t="s">
        <v>7</v>
      </c>
      <c r="Z25" s="31" t="s">
        <v>101</v>
      </c>
      <c r="AA25" s="19"/>
      <c r="AB25" s="17" t="s">
        <v>16</v>
      </c>
      <c r="AC25" s="32"/>
      <c r="AD25" s="19"/>
      <c r="AE25" s="17" t="s">
        <v>36</v>
      </c>
      <c r="AF25" s="32"/>
      <c r="AG25" s="153"/>
    </row>
    <row r="26" spans="2:33" s="6" customFormat="1" ht="12" customHeight="1" thickBot="1">
      <c r="B26" s="15"/>
      <c r="C26" s="11"/>
      <c r="D26" s="35"/>
      <c r="E26" s="161"/>
      <c r="F26" s="91"/>
      <c r="G26" s="35"/>
      <c r="H26" s="92" t="s">
        <v>107</v>
      </c>
      <c r="I26" s="11"/>
      <c r="J26" s="93"/>
      <c r="K26" s="360"/>
      <c r="L26" s="11"/>
      <c r="M26" s="35"/>
      <c r="N26" s="94"/>
      <c r="O26" s="11"/>
      <c r="P26" s="35"/>
      <c r="Q26" s="40" t="s">
        <v>110</v>
      </c>
      <c r="R26" s="38"/>
      <c r="S26" s="39"/>
      <c r="T26" s="40" t="s">
        <v>103</v>
      </c>
      <c r="U26" s="13"/>
      <c r="V26" s="95"/>
      <c r="W26" s="360"/>
      <c r="X26" s="11"/>
      <c r="Y26" s="35"/>
      <c r="Z26" s="40" t="s">
        <v>105</v>
      </c>
      <c r="AA26" s="11"/>
      <c r="AB26" s="35"/>
      <c r="AC26" s="42"/>
      <c r="AD26" s="11"/>
      <c r="AE26" s="35"/>
      <c r="AF26" s="42"/>
      <c r="AG26" s="133"/>
    </row>
    <row r="27" spans="2:33" s="6" customFormat="1" ht="12" customHeight="1" thickTop="1">
      <c r="B27" s="43"/>
      <c r="C27" s="16"/>
      <c r="D27" s="17"/>
      <c r="E27" s="78" t="s">
        <v>100</v>
      </c>
      <c r="F27" s="32"/>
      <c r="G27" s="17"/>
      <c r="H27" s="45" t="s">
        <v>62</v>
      </c>
      <c r="I27" s="32"/>
      <c r="J27" s="89"/>
      <c r="K27" s="360"/>
      <c r="L27" s="32"/>
      <c r="M27" s="17"/>
      <c r="N27" s="96"/>
      <c r="O27" s="16"/>
      <c r="P27" s="17"/>
      <c r="Q27" s="46" t="s">
        <v>75</v>
      </c>
      <c r="R27" s="30"/>
      <c r="S27" s="26"/>
      <c r="T27" s="9"/>
      <c r="U27" s="21"/>
      <c r="V27" s="97"/>
      <c r="W27" s="360"/>
      <c r="X27" s="32"/>
      <c r="Y27" s="17"/>
      <c r="Z27" s="28"/>
      <c r="AA27" s="32"/>
      <c r="AB27" s="17"/>
      <c r="AC27" s="32"/>
      <c r="AD27" s="32"/>
      <c r="AE27" s="17"/>
      <c r="AF27" s="32"/>
      <c r="AG27" s="137"/>
    </row>
    <row r="28" spans="2:33" s="154" customFormat="1" ht="12" customHeight="1">
      <c r="B28" s="47" t="s">
        <v>2</v>
      </c>
      <c r="C28" s="16"/>
      <c r="D28" s="17" t="s">
        <v>15</v>
      </c>
      <c r="E28" s="45" t="s">
        <v>101</v>
      </c>
      <c r="F28" s="32"/>
      <c r="G28" s="17" t="s">
        <v>7</v>
      </c>
      <c r="H28" s="45" t="s">
        <v>101</v>
      </c>
      <c r="I28" s="32"/>
      <c r="J28" s="89" t="s">
        <v>32</v>
      </c>
      <c r="K28" s="360"/>
      <c r="L28" s="19"/>
      <c r="M28" s="17" t="s">
        <v>36</v>
      </c>
      <c r="N28" s="96"/>
      <c r="O28" s="16"/>
      <c r="P28" s="17" t="s">
        <v>6</v>
      </c>
      <c r="Q28" s="46" t="s">
        <v>101</v>
      </c>
      <c r="R28" s="30"/>
      <c r="S28" s="26" t="s">
        <v>6</v>
      </c>
      <c r="T28" s="9"/>
      <c r="U28" s="25"/>
      <c r="V28" s="90" t="s">
        <v>17</v>
      </c>
      <c r="W28" s="360"/>
      <c r="X28" s="32"/>
      <c r="Y28" s="17" t="s">
        <v>25</v>
      </c>
      <c r="Z28" s="28"/>
      <c r="AA28" s="32"/>
      <c r="AB28" s="17" t="s">
        <v>32</v>
      </c>
      <c r="AC28" s="32"/>
      <c r="AD28" s="32"/>
      <c r="AE28" s="17" t="s">
        <v>17</v>
      </c>
      <c r="AF28" s="32"/>
      <c r="AG28" s="158"/>
    </row>
    <row r="29" spans="2:32" s="6" customFormat="1" ht="12" customHeight="1" thickBot="1">
      <c r="B29" s="47"/>
      <c r="C29" s="12"/>
      <c r="D29" s="50"/>
      <c r="E29" s="52" t="s">
        <v>102</v>
      </c>
      <c r="F29" s="11"/>
      <c r="G29" s="64"/>
      <c r="H29" s="52" t="s">
        <v>122</v>
      </c>
      <c r="I29" s="11"/>
      <c r="J29" s="98"/>
      <c r="K29" s="361"/>
      <c r="L29" s="36"/>
      <c r="M29" s="64"/>
      <c r="N29" s="85"/>
      <c r="O29" s="12"/>
      <c r="P29" s="56"/>
      <c r="Q29" s="55" t="s">
        <v>106</v>
      </c>
      <c r="R29" s="38"/>
      <c r="S29" s="83"/>
      <c r="T29" s="162"/>
      <c r="U29" s="70"/>
      <c r="V29" s="99"/>
      <c r="W29" s="361"/>
      <c r="X29" s="11"/>
      <c r="Y29" s="51"/>
      <c r="Z29" s="63"/>
      <c r="AA29" s="11"/>
      <c r="AB29" s="51"/>
      <c r="AC29" s="72"/>
      <c r="AD29" s="11"/>
      <c r="AE29" s="51"/>
      <c r="AF29" s="72"/>
    </row>
    <row r="30" spans="2:32" s="6" customFormat="1" ht="12" customHeight="1" thickTop="1">
      <c r="B30" s="100"/>
      <c r="C30" s="16"/>
      <c r="D30" s="57"/>
      <c r="E30" s="22" t="s">
        <v>100</v>
      </c>
      <c r="F30" s="32"/>
      <c r="G30" s="101"/>
      <c r="H30" s="102"/>
      <c r="I30" s="32"/>
      <c r="J30" s="57"/>
      <c r="K30" s="163"/>
      <c r="L30" s="32"/>
      <c r="M30" s="103"/>
      <c r="N30" s="104"/>
      <c r="O30" s="105"/>
      <c r="P30" s="103"/>
      <c r="Q30" s="104"/>
      <c r="R30" s="30"/>
      <c r="S30" s="90"/>
      <c r="T30" s="359" t="s">
        <v>46</v>
      </c>
      <c r="U30" s="21"/>
      <c r="V30" s="106"/>
      <c r="W30" s="107"/>
      <c r="X30" s="108"/>
      <c r="Y30" s="109"/>
      <c r="Z30" s="104"/>
      <c r="AA30" s="32"/>
      <c r="AB30" s="17"/>
      <c r="AC30" s="58"/>
      <c r="AD30" s="32"/>
      <c r="AE30" s="103"/>
      <c r="AF30" s="104"/>
    </row>
    <row r="31" spans="2:32" s="154" customFormat="1" ht="12" customHeight="1">
      <c r="B31" s="15" t="s">
        <v>1</v>
      </c>
      <c r="C31" s="16"/>
      <c r="D31" s="17" t="s">
        <v>36</v>
      </c>
      <c r="E31" s="22" t="s">
        <v>101</v>
      </c>
      <c r="F31" s="32"/>
      <c r="G31" s="109"/>
      <c r="H31" s="110"/>
      <c r="I31" s="19"/>
      <c r="J31" s="20" t="s">
        <v>18</v>
      </c>
      <c r="K31" s="164"/>
      <c r="L31" s="19"/>
      <c r="M31" s="109"/>
      <c r="N31" s="110"/>
      <c r="O31" s="105"/>
      <c r="P31" s="109"/>
      <c r="Q31" s="110"/>
      <c r="R31" s="24"/>
      <c r="S31" s="90" t="s">
        <v>9</v>
      </c>
      <c r="T31" s="360"/>
      <c r="U31" s="25"/>
      <c r="V31" s="106"/>
      <c r="W31" s="111"/>
      <c r="X31" s="19"/>
      <c r="Y31" s="109"/>
      <c r="Z31" s="102"/>
      <c r="AA31" s="32"/>
      <c r="AB31" s="17" t="s">
        <v>18</v>
      </c>
      <c r="AC31" s="32"/>
      <c r="AD31" s="32"/>
      <c r="AE31" s="109"/>
      <c r="AF31" s="102"/>
    </row>
    <row r="32" spans="2:32" s="6" customFormat="1" ht="12" customHeight="1">
      <c r="B32" s="15"/>
      <c r="C32" s="11"/>
      <c r="D32" s="50"/>
      <c r="E32" s="37" t="s">
        <v>102</v>
      </c>
      <c r="F32" s="11"/>
      <c r="G32" s="112"/>
      <c r="H32" s="113"/>
      <c r="I32" s="11"/>
      <c r="J32" s="76"/>
      <c r="K32" s="165"/>
      <c r="L32" s="11"/>
      <c r="M32" s="112"/>
      <c r="N32" s="113"/>
      <c r="O32" s="11"/>
      <c r="P32" s="112"/>
      <c r="Q32" s="113"/>
      <c r="R32" s="38"/>
      <c r="S32" s="114"/>
      <c r="T32" s="360"/>
      <c r="U32" s="13"/>
      <c r="V32" s="115"/>
      <c r="W32" s="116"/>
      <c r="X32" s="36"/>
      <c r="Y32" s="112"/>
      <c r="Z32" s="113"/>
      <c r="AA32" s="11"/>
      <c r="AB32" s="35"/>
      <c r="AC32" s="42"/>
      <c r="AD32" s="11"/>
      <c r="AE32" s="112"/>
      <c r="AF32" s="113"/>
    </row>
    <row r="33" spans="2:32" s="6" customFormat="1" ht="12" customHeight="1">
      <c r="B33" s="43"/>
      <c r="C33" s="16"/>
      <c r="D33" s="117"/>
      <c r="E33" s="45" t="s">
        <v>100</v>
      </c>
      <c r="F33" s="19"/>
      <c r="G33" s="109"/>
      <c r="H33" s="110"/>
      <c r="I33" s="19"/>
      <c r="J33" s="20"/>
      <c r="K33" s="164"/>
      <c r="L33" s="19"/>
      <c r="M33" s="109"/>
      <c r="N33" s="110"/>
      <c r="O33" s="105"/>
      <c r="P33" s="109"/>
      <c r="Q33" s="110"/>
      <c r="R33" s="24"/>
      <c r="S33" s="90"/>
      <c r="T33" s="360"/>
      <c r="U33" s="25"/>
      <c r="V33" s="106"/>
      <c r="W33" s="111"/>
      <c r="X33" s="19"/>
      <c r="Y33" s="109"/>
      <c r="Z33" s="102"/>
      <c r="AA33" s="32"/>
      <c r="AB33" s="17"/>
      <c r="AC33" s="32"/>
      <c r="AD33" s="32"/>
      <c r="AE33" s="109"/>
      <c r="AF33" s="102"/>
    </row>
    <row r="34" spans="2:32" s="154" customFormat="1" ht="12" customHeight="1">
      <c r="B34" s="47" t="s">
        <v>2</v>
      </c>
      <c r="C34" s="16"/>
      <c r="D34" s="17" t="s">
        <v>17</v>
      </c>
      <c r="E34" s="45" t="s">
        <v>101</v>
      </c>
      <c r="F34" s="19"/>
      <c r="G34" s="109"/>
      <c r="H34" s="110"/>
      <c r="I34" s="19"/>
      <c r="J34" s="20" t="s">
        <v>9</v>
      </c>
      <c r="K34" s="164"/>
      <c r="L34" s="19"/>
      <c r="M34" s="109"/>
      <c r="N34" s="110"/>
      <c r="O34" s="105"/>
      <c r="P34" s="109"/>
      <c r="Q34" s="110"/>
      <c r="R34" s="24"/>
      <c r="S34" s="90" t="s">
        <v>8</v>
      </c>
      <c r="T34" s="360"/>
      <c r="U34" s="25"/>
      <c r="V34" s="106"/>
      <c r="W34" s="111"/>
      <c r="X34" s="19"/>
      <c r="Y34" s="109"/>
      <c r="Z34" s="102"/>
      <c r="AA34" s="19"/>
      <c r="AB34" s="17" t="s">
        <v>9</v>
      </c>
      <c r="AC34" s="32"/>
      <c r="AD34" s="19"/>
      <c r="AE34" s="109"/>
      <c r="AF34" s="102"/>
    </row>
    <row r="35" spans="2:32" s="6" customFormat="1" ht="12" customHeight="1" thickBot="1">
      <c r="B35" s="118"/>
      <c r="C35" s="36"/>
      <c r="D35" s="119"/>
      <c r="E35" s="52" t="s">
        <v>102</v>
      </c>
      <c r="F35" s="36"/>
      <c r="G35" s="120"/>
      <c r="H35" s="120"/>
      <c r="I35" s="36"/>
      <c r="J35" s="121"/>
      <c r="K35" s="122"/>
      <c r="L35" s="36"/>
      <c r="M35" s="123"/>
      <c r="N35" s="120"/>
      <c r="O35" s="36"/>
      <c r="P35" s="123"/>
      <c r="Q35" s="120"/>
      <c r="R35" s="68"/>
      <c r="S35" s="124"/>
      <c r="T35" s="361"/>
      <c r="U35" s="70"/>
      <c r="V35" s="125"/>
      <c r="W35" s="126"/>
      <c r="X35" s="91"/>
      <c r="Y35" s="123"/>
      <c r="Z35" s="127"/>
      <c r="AA35" s="11"/>
      <c r="AB35" s="128"/>
      <c r="AC35" s="129"/>
      <c r="AD35" s="11"/>
      <c r="AE35" s="123"/>
      <c r="AF35" s="127"/>
    </row>
    <row r="36" spans="2:26" s="6" customFormat="1" ht="12" customHeight="1" thickTop="1">
      <c r="B36" s="344" t="s">
        <v>3</v>
      </c>
      <c r="C36" s="344"/>
      <c r="D36" s="344"/>
      <c r="E36" s="130"/>
      <c r="F36" s="131"/>
      <c r="G36" s="131"/>
      <c r="H36" s="131"/>
      <c r="I36" s="131"/>
      <c r="J36" s="131"/>
      <c r="K36" s="131"/>
      <c r="L36" s="131"/>
      <c r="M36" s="132"/>
      <c r="N36" s="130"/>
      <c r="O36" s="339"/>
      <c r="P36" s="339"/>
      <c r="Q36" s="133"/>
      <c r="R36" s="134"/>
      <c r="S36" s="134"/>
      <c r="T36" s="132"/>
      <c r="U36" s="131"/>
      <c r="V36" s="338"/>
      <c r="W36" s="338"/>
      <c r="X36" s="131"/>
      <c r="Y36" s="131"/>
      <c r="Z36" s="131"/>
    </row>
    <row r="37" spans="2:26" s="6" customFormat="1" ht="12" customHeight="1">
      <c r="B37" s="135"/>
      <c r="C37" s="340" t="s">
        <v>4</v>
      </c>
      <c r="D37" s="341"/>
      <c r="E37" s="131" t="s">
        <v>38</v>
      </c>
      <c r="F37" s="131"/>
      <c r="G37" s="131"/>
      <c r="H37" s="131"/>
      <c r="I37" s="131"/>
      <c r="J37" s="131"/>
      <c r="K37" s="131"/>
      <c r="L37" s="131"/>
      <c r="M37" s="136"/>
      <c r="N37" s="137"/>
      <c r="O37" s="339"/>
      <c r="P37" s="339"/>
      <c r="Q37" s="339"/>
      <c r="R37" s="134"/>
      <c r="S37" s="134"/>
      <c r="T37" s="131"/>
      <c r="U37" s="131"/>
      <c r="V37" s="131"/>
      <c r="W37" s="131"/>
      <c r="X37" s="131"/>
      <c r="Y37" s="131"/>
      <c r="Z37" s="131"/>
    </row>
    <row r="38" spans="2:26" s="6" customFormat="1" ht="12" customHeight="1">
      <c r="B38" s="138"/>
      <c r="C38" s="340" t="s">
        <v>5</v>
      </c>
      <c r="D38" s="341"/>
      <c r="E38" s="338" t="s">
        <v>37</v>
      </c>
      <c r="F38" s="338"/>
      <c r="G38" s="338"/>
      <c r="H38" s="338"/>
      <c r="I38" s="338"/>
      <c r="J38" s="338"/>
      <c r="K38" s="338"/>
      <c r="L38" s="131"/>
      <c r="M38" s="136"/>
      <c r="N38" s="137"/>
      <c r="O38" s="339"/>
      <c r="P38" s="339"/>
      <c r="Q38" s="339"/>
      <c r="R38" s="339"/>
      <c r="S38" s="339"/>
      <c r="T38" s="131"/>
      <c r="U38" s="131"/>
      <c r="V38" s="338"/>
      <c r="W38" s="338"/>
      <c r="X38" s="338"/>
      <c r="Y38" s="338"/>
      <c r="Z38" s="131"/>
    </row>
    <row r="39" spans="2:32" s="6" customFormat="1" ht="12" customHeight="1">
      <c r="B39" s="166" t="s">
        <v>40</v>
      </c>
      <c r="AF39" s="137"/>
    </row>
    <row r="40" spans="1:32" s="6" customFormat="1" ht="12" customHeight="1">
      <c r="A40" s="167"/>
      <c r="B40" s="168"/>
      <c r="D40" s="169" t="s">
        <v>41</v>
      </c>
      <c r="E40" s="169"/>
      <c r="F40" s="169"/>
      <c r="G40" s="169"/>
      <c r="H40" s="169"/>
      <c r="I40" s="169"/>
      <c r="J40" s="169"/>
      <c r="K40" s="169"/>
      <c r="L40" s="169"/>
      <c r="M40" s="169" t="s">
        <v>42</v>
      </c>
      <c r="N40" s="169"/>
      <c r="W40" s="170"/>
      <c r="X40" s="137"/>
      <c r="Y40" s="137"/>
      <c r="Z40" s="137"/>
      <c r="AF40" s="137"/>
    </row>
    <row r="41" spans="2:32" s="6" customFormat="1" ht="12" customHeight="1">
      <c r="B41" s="168"/>
      <c r="D41" s="142" t="s">
        <v>56</v>
      </c>
      <c r="E41" s="137" t="s">
        <v>57</v>
      </c>
      <c r="M41" s="143" t="s">
        <v>120</v>
      </c>
      <c r="N41" s="6" t="s">
        <v>121</v>
      </c>
      <c r="S41" s="137"/>
      <c r="W41" s="170"/>
      <c r="X41" s="137"/>
      <c r="Y41" s="137"/>
      <c r="Z41" s="137"/>
      <c r="AF41" s="137"/>
    </row>
    <row r="42" spans="2:32" s="6" customFormat="1" ht="12" customHeight="1">
      <c r="B42" s="168"/>
      <c r="D42" s="142" t="s">
        <v>58</v>
      </c>
      <c r="E42" s="137" t="s">
        <v>59</v>
      </c>
      <c r="M42" s="143" t="s">
        <v>124</v>
      </c>
      <c r="N42" s="6" t="s">
        <v>125</v>
      </c>
      <c r="S42" s="137"/>
      <c r="W42" s="170"/>
      <c r="X42" s="137"/>
      <c r="Y42" s="137"/>
      <c r="Z42" s="137"/>
      <c r="AF42" s="137"/>
    </row>
    <row r="43" spans="2:32" s="6" customFormat="1" ht="12" customHeight="1">
      <c r="B43" s="168"/>
      <c r="D43" s="142" t="s">
        <v>70</v>
      </c>
      <c r="E43" s="137" t="s">
        <v>71</v>
      </c>
      <c r="M43" s="143" t="s">
        <v>72</v>
      </c>
      <c r="N43" s="137" t="s">
        <v>90</v>
      </c>
      <c r="S43" s="137"/>
      <c r="W43" s="170"/>
      <c r="X43" s="137"/>
      <c r="Y43" s="137"/>
      <c r="Z43" s="137"/>
      <c r="AF43" s="137"/>
    </row>
    <row r="44" spans="2:32" s="6" customFormat="1" ht="12" customHeight="1">
      <c r="B44" s="168"/>
      <c r="D44" s="142" t="s">
        <v>62</v>
      </c>
      <c r="E44" s="137" t="s">
        <v>63</v>
      </c>
      <c r="M44" s="143" t="s">
        <v>112</v>
      </c>
      <c r="N44" s="171" t="s">
        <v>113</v>
      </c>
      <c r="S44" s="137"/>
      <c r="W44" s="170"/>
      <c r="X44" s="137"/>
      <c r="Y44" s="137"/>
      <c r="Z44" s="137"/>
      <c r="AF44" s="137"/>
    </row>
    <row r="45" spans="2:32" s="6" customFormat="1" ht="12" customHeight="1">
      <c r="B45" s="168"/>
      <c r="D45" s="142" t="s">
        <v>64</v>
      </c>
      <c r="E45" s="137" t="s">
        <v>65</v>
      </c>
      <c r="M45" s="143" t="s">
        <v>82</v>
      </c>
      <c r="N45" s="158" t="s">
        <v>83</v>
      </c>
      <c r="S45" s="137"/>
      <c r="W45" s="170"/>
      <c r="X45" s="137"/>
      <c r="Y45" s="137"/>
      <c r="Z45" s="137"/>
      <c r="AF45" s="137"/>
    </row>
    <row r="46" spans="2:32" s="6" customFormat="1" ht="12" customHeight="1">
      <c r="B46" s="168"/>
      <c r="D46" s="142" t="s">
        <v>91</v>
      </c>
      <c r="E46" s="137" t="s">
        <v>66</v>
      </c>
      <c r="M46" s="143" t="s">
        <v>67</v>
      </c>
      <c r="N46" s="6" t="s">
        <v>114</v>
      </c>
      <c r="S46" s="137"/>
      <c r="W46" s="170"/>
      <c r="X46" s="137"/>
      <c r="Y46" s="137"/>
      <c r="Z46" s="137"/>
      <c r="AF46" s="137"/>
    </row>
    <row r="47" spans="2:32" s="6" customFormat="1" ht="12" customHeight="1">
      <c r="B47" s="168"/>
      <c r="D47" s="142" t="s">
        <v>68</v>
      </c>
      <c r="E47" s="137" t="s">
        <v>69</v>
      </c>
      <c r="M47" s="143" t="s">
        <v>92</v>
      </c>
      <c r="N47" s="137" t="s">
        <v>93</v>
      </c>
      <c r="S47" s="137"/>
      <c r="W47" s="170"/>
      <c r="X47" s="137"/>
      <c r="Y47" s="137"/>
      <c r="Z47" s="137"/>
      <c r="AF47" s="137"/>
    </row>
    <row r="48" spans="2:32" s="6" customFormat="1" ht="12" customHeight="1">
      <c r="B48" s="168"/>
      <c r="D48" s="142" t="s">
        <v>94</v>
      </c>
      <c r="E48" s="137" t="s">
        <v>60</v>
      </c>
      <c r="M48" s="143" t="s">
        <v>61</v>
      </c>
      <c r="N48" s="171" t="s">
        <v>95</v>
      </c>
      <c r="S48" s="137"/>
      <c r="X48" s="137"/>
      <c r="Y48" s="137"/>
      <c r="Z48" s="137"/>
      <c r="AF48" s="137"/>
    </row>
    <row r="49" spans="2:32" s="6" customFormat="1" ht="12" customHeight="1">
      <c r="B49" s="168"/>
      <c r="D49" s="142" t="s">
        <v>97</v>
      </c>
      <c r="E49" s="137" t="s">
        <v>73</v>
      </c>
      <c r="M49" s="143" t="s">
        <v>74</v>
      </c>
      <c r="N49" s="137" t="s">
        <v>96</v>
      </c>
      <c r="W49" s="170"/>
      <c r="X49" s="137"/>
      <c r="Y49" s="137"/>
      <c r="Z49" s="137"/>
      <c r="AF49" s="137"/>
    </row>
    <row r="50" spans="2:32" s="6" customFormat="1" ht="11.25" customHeight="1">
      <c r="B50" s="168"/>
      <c r="D50" s="142" t="s">
        <v>75</v>
      </c>
      <c r="E50" s="137" t="s">
        <v>76</v>
      </c>
      <c r="M50" s="143" t="s">
        <v>77</v>
      </c>
      <c r="N50" s="171" t="s">
        <v>98</v>
      </c>
      <c r="S50" s="137"/>
      <c r="W50" s="170"/>
      <c r="X50" s="137"/>
      <c r="Y50" s="137"/>
      <c r="Z50" s="137"/>
      <c r="AF50" s="137"/>
    </row>
    <row r="51" spans="2:32" s="6" customFormat="1" ht="11.25" customHeight="1">
      <c r="B51" s="168"/>
      <c r="D51" s="142" t="s">
        <v>100</v>
      </c>
      <c r="E51" s="137" t="s">
        <v>78</v>
      </c>
      <c r="M51" s="143" t="s">
        <v>79</v>
      </c>
      <c r="N51" s="6" t="s">
        <v>99</v>
      </c>
      <c r="S51" s="137"/>
      <c r="W51" s="170"/>
      <c r="X51" s="137"/>
      <c r="Y51" s="137"/>
      <c r="Z51" s="137"/>
      <c r="AF51" s="137"/>
    </row>
    <row r="52" spans="4:26" ht="12.75">
      <c r="D52" s="148" t="s">
        <v>80</v>
      </c>
      <c r="E52" s="158" t="s">
        <v>81</v>
      </c>
      <c r="F52" s="6"/>
      <c r="G52" s="6"/>
      <c r="H52" s="6"/>
      <c r="I52" s="6"/>
      <c r="J52" s="6"/>
      <c r="K52" s="6"/>
      <c r="L52" s="6"/>
      <c r="M52" s="149" t="s">
        <v>84</v>
      </c>
      <c r="N52" s="173" t="s">
        <v>85</v>
      </c>
      <c r="O52" s="6"/>
      <c r="P52" s="6"/>
      <c r="Q52" s="6"/>
      <c r="R52" s="6"/>
      <c r="S52" s="137"/>
      <c r="T52" s="6"/>
      <c r="Z52" s="137"/>
    </row>
  </sheetData>
  <sheetProtection/>
  <mergeCells count="34">
    <mergeCell ref="C37:D37"/>
    <mergeCell ref="O37:Q37"/>
    <mergeCell ref="C38:D38"/>
    <mergeCell ref="E38:K38"/>
    <mergeCell ref="O38:S38"/>
    <mergeCell ref="V38:Y38"/>
    <mergeCell ref="AB5:AC5"/>
    <mergeCell ref="AE5:AF5"/>
    <mergeCell ref="K24:K29"/>
    <mergeCell ref="W24:W29"/>
    <mergeCell ref="T30:T35"/>
    <mergeCell ref="B36:D36"/>
    <mergeCell ref="O36:P36"/>
    <mergeCell ref="V36:W36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197" customWidth="1"/>
    <col min="2" max="2" width="46.421875" style="195" bestFit="1" customWidth="1"/>
    <col min="3" max="3" width="34.00390625" style="196" customWidth="1"/>
    <col min="4" max="4" width="30.8515625" style="196" hidden="1" customWidth="1"/>
    <col min="5" max="14" width="4.421875" style="197" hidden="1" customWidth="1"/>
    <col min="15" max="15" width="9.28125" style="198" hidden="1" customWidth="1"/>
    <col min="16" max="16" width="9.57421875" style="197" customWidth="1"/>
    <col min="17" max="17" width="10.7109375" style="197" hidden="1" customWidth="1"/>
    <col min="18" max="18" width="0" style="196" hidden="1" customWidth="1"/>
    <col min="19" max="19" width="3.8515625" style="197" customWidth="1"/>
    <col min="20" max="20" width="4.00390625" style="197" bestFit="1" customWidth="1"/>
    <col min="21" max="16384" width="9.140625" style="196" customWidth="1"/>
  </cols>
  <sheetData>
    <row r="1" ht="15" customHeight="1">
      <c r="A1" s="194" t="s">
        <v>139</v>
      </c>
    </row>
    <row r="2" spans="1:20" s="199" customFormat="1" ht="15" customHeight="1">
      <c r="A2" s="362" t="s">
        <v>140</v>
      </c>
      <c r="B2" s="365" t="s">
        <v>141</v>
      </c>
      <c r="C2" s="366" t="s">
        <v>142</v>
      </c>
      <c r="D2" s="367"/>
      <c r="E2" s="366" t="s">
        <v>143</v>
      </c>
      <c r="F2" s="368"/>
      <c r="G2" s="368"/>
      <c r="H2" s="368"/>
      <c r="I2" s="368"/>
      <c r="J2" s="368"/>
      <c r="K2" s="368"/>
      <c r="L2" s="368"/>
      <c r="M2" s="368"/>
      <c r="N2" s="367"/>
      <c r="O2" s="362" t="s">
        <v>144</v>
      </c>
      <c r="P2" s="369" t="s">
        <v>145</v>
      </c>
      <c r="Q2" s="369" t="s">
        <v>146</v>
      </c>
      <c r="S2" s="397"/>
      <c r="T2" s="398"/>
    </row>
    <row r="3" spans="1:20" s="199" customFormat="1" ht="15" customHeight="1">
      <c r="A3" s="363"/>
      <c r="B3" s="365"/>
      <c r="C3" s="369" t="s">
        <v>147</v>
      </c>
      <c r="D3" s="369" t="s">
        <v>148</v>
      </c>
      <c r="E3" s="366" t="s">
        <v>149</v>
      </c>
      <c r="F3" s="368"/>
      <c r="G3" s="368"/>
      <c r="H3" s="368"/>
      <c r="I3" s="367"/>
      <c r="J3" s="366" t="s">
        <v>150</v>
      </c>
      <c r="K3" s="368"/>
      <c r="L3" s="368"/>
      <c r="M3" s="368"/>
      <c r="N3" s="367"/>
      <c r="O3" s="363"/>
      <c r="P3" s="370"/>
      <c r="Q3" s="370"/>
      <c r="S3" s="399"/>
      <c r="T3" s="400"/>
    </row>
    <row r="4" spans="1:20" s="199" customFormat="1" ht="15" customHeight="1">
      <c r="A4" s="364"/>
      <c r="B4" s="362"/>
      <c r="C4" s="371"/>
      <c r="D4" s="371"/>
      <c r="E4" s="200" t="s">
        <v>151</v>
      </c>
      <c r="F4" s="200" t="s">
        <v>152</v>
      </c>
      <c r="G4" s="200" t="s">
        <v>153</v>
      </c>
      <c r="H4" s="201" t="s">
        <v>154</v>
      </c>
      <c r="I4" s="200" t="s">
        <v>155</v>
      </c>
      <c r="J4" s="201" t="s">
        <v>151</v>
      </c>
      <c r="K4" s="201" t="s">
        <v>152</v>
      </c>
      <c r="L4" s="201" t="s">
        <v>153</v>
      </c>
      <c r="M4" s="201" t="s">
        <v>154</v>
      </c>
      <c r="N4" s="201" t="s">
        <v>155</v>
      </c>
      <c r="O4" s="364"/>
      <c r="P4" s="371"/>
      <c r="Q4" s="371"/>
      <c r="S4" s="401"/>
      <c r="T4" s="402"/>
    </row>
    <row r="5" spans="1:20" s="199" customFormat="1" ht="15" customHeight="1">
      <c r="A5" s="202">
        <v>1</v>
      </c>
      <c r="B5" s="187" t="s">
        <v>156</v>
      </c>
      <c r="C5" s="203" t="s">
        <v>157</v>
      </c>
      <c r="D5" s="204" t="s">
        <v>158</v>
      </c>
      <c r="E5" s="205">
        <v>2</v>
      </c>
      <c r="F5" s="205">
        <v>0</v>
      </c>
      <c r="G5" s="205">
        <v>3</v>
      </c>
      <c r="H5" s="206">
        <v>0</v>
      </c>
      <c r="I5" s="207">
        <v>0</v>
      </c>
      <c r="J5" s="208"/>
      <c r="K5" s="209"/>
      <c r="L5" s="209"/>
      <c r="M5" s="209"/>
      <c r="N5" s="202"/>
      <c r="O5" s="210">
        <v>75</v>
      </c>
      <c r="P5" s="205">
        <v>150</v>
      </c>
      <c r="Q5" s="205">
        <v>6</v>
      </c>
      <c r="S5" s="211">
        <f>(P5*30%)</f>
        <v>45</v>
      </c>
      <c r="T5" s="211">
        <f>S5/5</f>
        <v>9</v>
      </c>
    </row>
    <row r="6" spans="1:20" s="199" customFormat="1" ht="15" customHeight="1">
      <c r="A6" s="202">
        <v>2</v>
      </c>
      <c r="B6" s="187" t="s">
        <v>59</v>
      </c>
      <c r="C6" s="212" t="s">
        <v>159</v>
      </c>
      <c r="D6" s="204" t="s">
        <v>160</v>
      </c>
      <c r="E6" s="205">
        <v>2</v>
      </c>
      <c r="F6" s="205">
        <v>1</v>
      </c>
      <c r="G6" s="205">
        <v>2</v>
      </c>
      <c r="H6" s="206">
        <v>0</v>
      </c>
      <c r="I6" s="207">
        <v>0</v>
      </c>
      <c r="J6" s="208"/>
      <c r="K6" s="209"/>
      <c r="L6" s="209"/>
      <c r="M6" s="209"/>
      <c r="N6" s="202"/>
      <c r="O6" s="210">
        <v>75</v>
      </c>
      <c r="P6" s="205">
        <v>150</v>
      </c>
      <c r="Q6" s="205">
        <v>6</v>
      </c>
      <c r="S6" s="211">
        <f aca="true" t="shared" si="0" ref="S6:S16">(P6*30%)</f>
        <v>45</v>
      </c>
      <c r="T6" s="211">
        <f aca="true" t="shared" si="1" ref="T6:T16">S6/5</f>
        <v>9</v>
      </c>
    </row>
    <row r="7" spans="1:20" s="199" customFormat="1" ht="15" customHeight="1">
      <c r="A7" s="202">
        <v>3</v>
      </c>
      <c r="B7" s="188" t="s">
        <v>71</v>
      </c>
      <c r="C7" s="213" t="s">
        <v>161</v>
      </c>
      <c r="D7" s="189" t="s">
        <v>162</v>
      </c>
      <c r="E7" s="205">
        <v>2</v>
      </c>
      <c r="F7" s="214">
        <v>0.33</v>
      </c>
      <c r="G7" s="205">
        <v>2</v>
      </c>
      <c r="H7" s="215">
        <v>0</v>
      </c>
      <c r="I7" s="207">
        <v>0</v>
      </c>
      <c r="J7" s="205"/>
      <c r="K7" s="214"/>
      <c r="L7" s="205"/>
      <c r="M7" s="206"/>
      <c r="N7" s="207"/>
      <c r="O7" s="210">
        <v>65</v>
      </c>
      <c r="P7" s="205">
        <v>130</v>
      </c>
      <c r="Q7" s="205">
        <v>5</v>
      </c>
      <c r="S7" s="211">
        <f t="shared" si="0"/>
        <v>39</v>
      </c>
      <c r="T7" s="211">
        <f t="shared" si="1"/>
        <v>7.8</v>
      </c>
    </row>
    <row r="8" spans="1:20" s="199" customFormat="1" ht="15" customHeight="1">
      <c r="A8" s="202">
        <v>4</v>
      </c>
      <c r="B8" s="187" t="s">
        <v>63</v>
      </c>
      <c r="C8" s="203" t="s">
        <v>163</v>
      </c>
      <c r="D8" s="204" t="s">
        <v>164</v>
      </c>
      <c r="E8" s="205">
        <v>2</v>
      </c>
      <c r="F8" s="214">
        <v>0.33</v>
      </c>
      <c r="G8" s="205">
        <v>2</v>
      </c>
      <c r="H8" s="215">
        <v>0</v>
      </c>
      <c r="I8" s="207">
        <v>0</v>
      </c>
      <c r="J8" s="216"/>
      <c r="K8" s="217"/>
      <c r="L8" s="217"/>
      <c r="M8" s="217"/>
      <c r="N8" s="218"/>
      <c r="O8" s="210">
        <v>65</v>
      </c>
      <c r="P8" s="205">
        <v>130</v>
      </c>
      <c r="Q8" s="205">
        <v>5</v>
      </c>
      <c r="S8" s="211">
        <f t="shared" si="0"/>
        <v>39</v>
      </c>
      <c r="T8" s="211">
        <f t="shared" si="1"/>
        <v>7.8</v>
      </c>
    </row>
    <row r="9" spans="1:20" s="199" customFormat="1" ht="15" customHeight="1">
      <c r="A9" s="202">
        <v>5</v>
      </c>
      <c r="B9" s="187" t="s">
        <v>65</v>
      </c>
      <c r="C9" s="203" t="s">
        <v>165</v>
      </c>
      <c r="D9" s="189" t="s">
        <v>166</v>
      </c>
      <c r="E9" s="205">
        <v>2</v>
      </c>
      <c r="F9" s="205">
        <v>1</v>
      </c>
      <c r="G9" s="214">
        <v>1.33</v>
      </c>
      <c r="H9" s="206">
        <v>0</v>
      </c>
      <c r="I9" s="207">
        <v>0</v>
      </c>
      <c r="J9" s="208"/>
      <c r="K9" s="209"/>
      <c r="L9" s="209"/>
      <c r="M9" s="209"/>
      <c r="N9" s="202"/>
      <c r="O9" s="210">
        <v>65</v>
      </c>
      <c r="P9" s="205">
        <v>130</v>
      </c>
      <c r="Q9" s="205">
        <v>5</v>
      </c>
      <c r="S9" s="211">
        <f t="shared" si="0"/>
        <v>39</v>
      </c>
      <c r="T9" s="211">
        <f t="shared" si="1"/>
        <v>7.8</v>
      </c>
    </row>
    <row r="10" spans="1:20" s="199" customFormat="1" ht="15" customHeight="1">
      <c r="A10" s="202">
        <v>6</v>
      </c>
      <c r="B10" s="190" t="s">
        <v>66</v>
      </c>
      <c r="C10" s="219" t="s">
        <v>167</v>
      </c>
      <c r="D10" s="204"/>
      <c r="E10" s="205">
        <v>2</v>
      </c>
      <c r="F10" s="205">
        <v>1</v>
      </c>
      <c r="G10" s="205">
        <v>0</v>
      </c>
      <c r="H10" s="206">
        <v>0</v>
      </c>
      <c r="I10" s="207">
        <v>0</v>
      </c>
      <c r="J10" s="220"/>
      <c r="K10" s="221"/>
      <c r="L10" s="221"/>
      <c r="M10" s="209"/>
      <c r="N10" s="222"/>
      <c r="O10" s="223">
        <v>45</v>
      </c>
      <c r="P10" s="224">
        <v>90</v>
      </c>
      <c r="Q10" s="224">
        <v>3</v>
      </c>
      <c r="S10" s="211">
        <f t="shared" si="0"/>
        <v>27</v>
      </c>
      <c r="T10" s="211">
        <f t="shared" si="1"/>
        <v>5.4</v>
      </c>
    </row>
    <row r="11" spans="1:20" s="199" customFormat="1" ht="15" customHeight="1">
      <c r="A11" s="202">
        <v>7</v>
      </c>
      <c r="B11" s="188" t="s">
        <v>69</v>
      </c>
      <c r="C11" s="225" t="s">
        <v>168</v>
      </c>
      <c r="D11" s="191" t="s">
        <v>162</v>
      </c>
      <c r="E11" s="226"/>
      <c r="F11" s="226"/>
      <c r="G11" s="226"/>
      <c r="H11" s="209"/>
      <c r="I11" s="227"/>
      <c r="J11" s="205">
        <v>2</v>
      </c>
      <c r="K11" s="205">
        <v>1</v>
      </c>
      <c r="L11" s="205">
        <v>2</v>
      </c>
      <c r="M11" s="215">
        <v>0</v>
      </c>
      <c r="N11" s="207">
        <v>0</v>
      </c>
      <c r="O11" s="228">
        <v>75</v>
      </c>
      <c r="P11" s="205">
        <v>150</v>
      </c>
      <c r="Q11" s="205">
        <v>6</v>
      </c>
      <c r="S11" s="211">
        <f t="shared" si="0"/>
        <v>45</v>
      </c>
      <c r="T11" s="211">
        <f t="shared" si="1"/>
        <v>9</v>
      </c>
    </row>
    <row r="12" spans="1:20" s="199" customFormat="1" ht="15" customHeight="1">
      <c r="A12" s="202">
        <v>8</v>
      </c>
      <c r="B12" s="187" t="s">
        <v>60</v>
      </c>
      <c r="C12" s="203" t="s">
        <v>169</v>
      </c>
      <c r="D12" s="191" t="s">
        <v>170</v>
      </c>
      <c r="E12" s="205"/>
      <c r="F12" s="214"/>
      <c r="G12" s="205"/>
      <c r="H12" s="206"/>
      <c r="I12" s="207"/>
      <c r="J12" s="205">
        <v>2</v>
      </c>
      <c r="K12" s="214">
        <v>0.33</v>
      </c>
      <c r="L12" s="205">
        <v>2</v>
      </c>
      <c r="M12" s="206">
        <v>0</v>
      </c>
      <c r="N12" s="207">
        <v>0</v>
      </c>
      <c r="O12" s="210">
        <v>65</v>
      </c>
      <c r="P12" s="205">
        <v>130</v>
      </c>
      <c r="Q12" s="205">
        <v>5</v>
      </c>
      <c r="S12" s="211">
        <f t="shared" si="0"/>
        <v>39</v>
      </c>
      <c r="T12" s="211">
        <f t="shared" si="1"/>
        <v>7.8</v>
      </c>
    </row>
    <row r="13" spans="1:20" s="199" customFormat="1" ht="15" customHeight="1">
      <c r="A13" s="202">
        <v>9</v>
      </c>
      <c r="B13" s="188" t="s">
        <v>73</v>
      </c>
      <c r="C13" s="213" t="s">
        <v>171</v>
      </c>
      <c r="D13" s="225" t="s">
        <v>172</v>
      </c>
      <c r="E13" s="209"/>
      <c r="F13" s="209"/>
      <c r="G13" s="209"/>
      <c r="H13" s="209"/>
      <c r="I13" s="202"/>
      <c r="J13" s="205">
        <v>2</v>
      </c>
      <c r="K13" s="205">
        <v>0</v>
      </c>
      <c r="L13" s="205">
        <v>1</v>
      </c>
      <c r="M13" s="206">
        <v>0</v>
      </c>
      <c r="N13" s="207">
        <v>0</v>
      </c>
      <c r="O13" s="228">
        <v>45</v>
      </c>
      <c r="P13" s="205">
        <v>90</v>
      </c>
      <c r="Q13" s="205">
        <v>3</v>
      </c>
      <c r="S13" s="211">
        <f t="shared" si="0"/>
        <v>27</v>
      </c>
      <c r="T13" s="211">
        <f t="shared" si="1"/>
        <v>5.4</v>
      </c>
    </row>
    <row r="14" spans="1:20" s="199" customFormat="1" ht="15" customHeight="1">
      <c r="A14" s="202">
        <v>10</v>
      </c>
      <c r="B14" s="188" t="s">
        <v>76</v>
      </c>
      <c r="C14" s="213" t="s">
        <v>173</v>
      </c>
      <c r="D14" s="225" t="s">
        <v>174</v>
      </c>
      <c r="E14" s="209"/>
      <c r="F14" s="209"/>
      <c r="G14" s="209"/>
      <c r="H14" s="209"/>
      <c r="I14" s="202"/>
      <c r="J14" s="205">
        <v>2</v>
      </c>
      <c r="K14" s="214">
        <v>0.33</v>
      </c>
      <c r="L14" s="205">
        <v>2</v>
      </c>
      <c r="M14" s="206">
        <v>0</v>
      </c>
      <c r="N14" s="207">
        <v>0</v>
      </c>
      <c r="O14" s="228">
        <v>65</v>
      </c>
      <c r="P14" s="205">
        <v>130</v>
      </c>
      <c r="Q14" s="205">
        <v>5</v>
      </c>
      <c r="S14" s="211">
        <f t="shared" si="0"/>
        <v>39</v>
      </c>
      <c r="T14" s="211">
        <f t="shared" si="1"/>
        <v>7.8</v>
      </c>
    </row>
    <row r="15" spans="1:20" s="199" customFormat="1" ht="15" customHeight="1">
      <c r="A15" s="202">
        <v>11</v>
      </c>
      <c r="B15" s="188" t="s">
        <v>78</v>
      </c>
      <c r="C15" s="213" t="s">
        <v>175</v>
      </c>
      <c r="D15" s="225" t="s">
        <v>176</v>
      </c>
      <c r="E15" s="209"/>
      <c r="F15" s="209"/>
      <c r="G15" s="209"/>
      <c r="H15" s="209"/>
      <c r="I15" s="202"/>
      <c r="J15" s="205">
        <v>2</v>
      </c>
      <c r="K15" s="205">
        <v>0</v>
      </c>
      <c r="L15" s="205">
        <v>3</v>
      </c>
      <c r="M15" s="206">
        <v>0</v>
      </c>
      <c r="N15" s="207">
        <v>0</v>
      </c>
      <c r="O15" s="228">
        <v>75</v>
      </c>
      <c r="P15" s="205">
        <v>150</v>
      </c>
      <c r="Q15" s="205">
        <v>6</v>
      </c>
      <c r="S15" s="211">
        <f t="shared" si="0"/>
        <v>45</v>
      </c>
      <c r="T15" s="211">
        <f t="shared" si="1"/>
        <v>9</v>
      </c>
    </row>
    <row r="16" spans="1:20" s="199" customFormat="1" ht="15" customHeight="1">
      <c r="A16" s="202">
        <v>12</v>
      </c>
      <c r="B16" s="188" t="s">
        <v>81</v>
      </c>
      <c r="C16" s="213" t="s">
        <v>177</v>
      </c>
      <c r="D16" s="225" t="s">
        <v>177</v>
      </c>
      <c r="E16" s="217"/>
      <c r="F16" s="217"/>
      <c r="G16" s="217"/>
      <c r="H16" s="217"/>
      <c r="I16" s="218"/>
      <c r="J16" s="205">
        <v>2</v>
      </c>
      <c r="K16" s="214">
        <v>0.33</v>
      </c>
      <c r="L16" s="205">
        <v>2</v>
      </c>
      <c r="M16" s="215">
        <v>0</v>
      </c>
      <c r="N16" s="207">
        <v>0</v>
      </c>
      <c r="O16" s="228">
        <v>65</v>
      </c>
      <c r="P16" s="205">
        <v>130</v>
      </c>
      <c r="Q16" s="205">
        <v>5</v>
      </c>
      <c r="R16" s="199" t="s">
        <v>178</v>
      </c>
      <c r="S16" s="211">
        <f t="shared" si="0"/>
        <v>39</v>
      </c>
      <c r="T16" s="211">
        <f t="shared" si="1"/>
        <v>7.8</v>
      </c>
    </row>
    <row r="17" spans="1:17" ht="15" customHeight="1">
      <c r="A17" s="229"/>
      <c r="B17" s="230"/>
      <c r="C17" s="199"/>
      <c r="D17" s="199"/>
      <c r="E17" s="231">
        <f aca="true" t="shared" si="2" ref="E17:J17">SUM(E5:E16)</f>
        <v>12</v>
      </c>
      <c r="F17" s="232">
        <f t="shared" si="2"/>
        <v>3.66</v>
      </c>
      <c r="G17" s="231">
        <f t="shared" si="2"/>
        <v>10.33</v>
      </c>
      <c r="H17" s="231">
        <f t="shared" si="2"/>
        <v>0</v>
      </c>
      <c r="I17" s="231">
        <f t="shared" si="2"/>
        <v>0</v>
      </c>
      <c r="J17" s="231">
        <f t="shared" si="2"/>
        <v>12</v>
      </c>
      <c r="K17" s="232">
        <v>2</v>
      </c>
      <c r="L17" s="231">
        <f aca="true" t="shared" si="3" ref="L17:Q17">SUM(L5:L16)</f>
        <v>12</v>
      </c>
      <c r="M17" s="231">
        <f t="shared" si="3"/>
        <v>0</v>
      </c>
      <c r="N17" s="231">
        <f t="shared" si="3"/>
        <v>0</v>
      </c>
      <c r="O17" s="233">
        <f t="shared" si="3"/>
        <v>780</v>
      </c>
      <c r="P17" s="231">
        <f t="shared" si="3"/>
        <v>1560</v>
      </c>
      <c r="Q17" s="233">
        <f t="shared" si="3"/>
        <v>60</v>
      </c>
    </row>
    <row r="18" spans="1:17" ht="15" customHeight="1">
      <c r="A18" s="189" t="s">
        <v>179</v>
      </c>
      <c r="B18" s="230"/>
      <c r="C18" s="199"/>
      <c r="D18" s="199"/>
      <c r="E18" s="229"/>
      <c r="F18" s="229">
        <f>F17*15</f>
        <v>54.900000000000006</v>
      </c>
      <c r="G18" s="229">
        <f>G17*15</f>
        <v>154.95</v>
      </c>
      <c r="H18" s="229"/>
      <c r="I18" s="229"/>
      <c r="J18" s="229"/>
      <c r="K18" s="229">
        <f>K17*15</f>
        <v>30</v>
      </c>
      <c r="L18" s="229">
        <f>L17*15</f>
        <v>180</v>
      </c>
      <c r="M18" s="229"/>
      <c r="N18" s="229"/>
      <c r="O18" s="234"/>
      <c r="P18" s="229"/>
      <c r="Q18" s="229"/>
    </row>
    <row r="19" spans="1:20" ht="15" customHeight="1">
      <c r="A19" s="362" t="s">
        <v>140</v>
      </c>
      <c r="B19" s="365" t="s">
        <v>141</v>
      </c>
      <c r="C19" s="366" t="s">
        <v>142</v>
      </c>
      <c r="D19" s="367"/>
      <c r="E19" s="366" t="s">
        <v>143</v>
      </c>
      <c r="F19" s="368"/>
      <c r="G19" s="368"/>
      <c r="H19" s="368"/>
      <c r="I19" s="368"/>
      <c r="J19" s="368"/>
      <c r="K19" s="368"/>
      <c r="L19" s="368"/>
      <c r="M19" s="368"/>
      <c r="N19" s="367"/>
      <c r="O19" s="362" t="s">
        <v>144</v>
      </c>
      <c r="P19" s="369" t="s">
        <v>145</v>
      </c>
      <c r="Q19" s="369" t="s">
        <v>146</v>
      </c>
      <c r="S19" s="397"/>
      <c r="T19" s="398"/>
    </row>
    <row r="20" spans="1:20" ht="15" customHeight="1">
      <c r="A20" s="363"/>
      <c r="B20" s="365"/>
      <c r="C20" s="369" t="s">
        <v>147</v>
      </c>
      <c r="D20" s="369" t="s">
        <v>148</v>
      </c>
      <c r="E20" s="366" t="s">
        <v>149</v>
      </c>
      <c r="F20" s="368"/>
      <c r="G20" s="368"/>
      <c r="H20" s="368"/>
      <c r="I20" s="367"/>
      <c r="J20" s="366" t="s">
        <v>150</v>
      </c>
      <c r="K20" s="368"/>
      <c r="L20" s="368"/>
      <c r="M20" s="368"/>
      <c r="N20" s="367"/>
      <c r="O20" s="363"/>
      <c r="P20" s="370"/>
      <c r="Q20" s="370"/>
      <c r="S20" s="399"/>
      <c r="T20" s="400"/>
    </row>
    <row r="21" spans="1:20" ht="15" customHeight="1">
      <c r="A21" s="364"/>
      <c r="B21" s="365"/>
      <c r="C21" s="371"/>
      <c r="D21" s="371"/>
      <c r="E21" s="201" t="s">
        <v>151</v>
      </c>
      <c r="F21" s="201" t="s">
        <v>152</v>
      </c>
      <c r="G21" s="201" t="s">
        <v>153</v>
      </c>
      <c r="H21" s="201" t="s">
        <v>154</v>
      </c>
      <c r="I21" s="201" t="s">
        <v>155</v>
      </c>
      <c r="J21" s="201" t="s">
        <v>151</v>
      </c>
      <c r="K21" s="201" t="s">
        <v>152</v>
      </c>
      <c r="L21" s="201" t="s">
        <v>153</v>
      </c>
      <c r="M21" s="201" t="s">
        <v>154</v>
      </c>
      <c r="N21" s="201" t="s">
        <v>155</v>
      </c>
      <c r="O21" s="364"/>
      <c r="P21" s="371"/>
      <c r="Q21" s="371"/>
      <c r="S21" s="401"/>
      <c r="T21" s="402"/>
    </row>
    <row r="22" spans="1:20" s="147" customFormat="1" ht="15" customHeight="1">
      <c r="A22" s="235">
        <v>1</v>
      </c>
      <c r="B22" s="192" t="s">
        <v>180</v>
      </c>
      <c r="C22" s="212" t="s">
        <v>157</v>
      </c>
      <c r="D22" s="235" t="s">
        <v>158</v>
      </c>
      <c r="E22" s="235">
        <v>2</v>
      </c>
      <c r="F22" s="235">
        <v>0</v>
      </c>
      <c r="G22" s="235">
        <v>3</v>
      </c>
      <c r="H22" s="235">
        <v>0</v>
      </c>
      <c r="I22" s="235">
        <v>0</v>
      </c>
      <c r="J22" s="235"/>
      <c r="K22" s="235"/>
      <c r="L22" s="235"/>
      <c r="M22" s="235"/>
      <c r="N22" s="235"/>
      <c r="O22" s="235">
        <v>75</v>
      </c>
      <c r="P22" s="235">
        <f aca="true" t="shared" si="4" ref="P22:P33">O22+O22</f>
        <v>150</v>
      </c>
      <c r="Q22" s="235">
        <v>6</v>
      </c>
      <c r="S22" s="211">
        <f>(P22*30%)</f>
        <v>45</v>
      </c>
      <c r="T22" s="211">
        <f>S22/5</f>
        <v>9</v>
      </c>
    </row>
    <row r="23" spans="1:20" s="147" customFormat="1" ht="15" customHeight="1">
      <c r="A23" s="235">
        <v>2</v>
      </c>
      <c r="B23" s="193" t="s">
        <v>181</v>
      </c>
      <c r="C23" s="235" t="s">
        <v>182</v>
      </c>
      <c r="D23" s="235" t="s">
        <v>183</v>
      </c>
      <c r="E23" s="235">
        <v>2</v>
      </c>
      <c r="F23" s="235">
        <v>0.33</v>
      </c>
      <c r="G23" s="235">
        <v>2</v>
      </c>
      <c r="H23" s="235">
        <v>0</v>
      </c>
      <c r="I23" s="235">
        <v>0</v>
      </c>
      <c r="J23" s="235"/>
      <c r="K23" s="235"/>
      <c r="L23" s="235"/>
      <c r="M23" s="235"/>
      <c r="N23" s="235"/>
      <c r="O23" s="235">
        <v>65</v>
      </c>
      <c r="P23" s="235">
        <f t="shared" si="4"/>
        <v>130</v>
      </c>
      <c r="Q23" s="235">
        <v>5</v>
      </c>
      <c r="S23" s="211">
        <f aca="true" t="shared" si="5" ref="S23:S33">(P23*30%)</f>
        <v>39</v>
      </c>
      <c r="T23" s="211">
        <f aca="true" t="shared" si="6" ref="T23:T33">S23/5</f>
        <v>7.8</v>
      </c>
    </row>
    <row r="24" spans="1:20" s="147" customFormat="1" ht="15" customHeight="1">
      <c r="A24" s="235">
        <v>3</v>
      </c>
      <c r="B24" s="193" t="s">
        <v>184</v>
      </c>
      <c r="C24" s="235" t="s">
        <v>185</v>
      </c>
      <c r="D24" s="189" t="s">
        <v>166</v>
      </c>
      <c r="E24" s="235">
        <v>2</v>
      </c>
      <c r="F24" s="235">
        <v>0.33</v>
      </c>
      <c r="G24" s="235">
        <v>2</v>
      </c>
      <c r="H24" s="235">
        <v>0</v>
      </c>
      <c r="I24" s="235">
        <v>0</v>
      </c>
      <c r="J24" s="235"/>
      <c r="K24" s="235"/>
      <c r="L24" s="235"/>
      <c r="M24" s="235"/>
      <c r="N24" s="235"/>
      <c r="O24" s="235">
        <v>65</v>
      </c>
      <c r="P24" s="235">
        <f>O24+O24</f>
        <v>130</v>
      </c>
      <c r="Q24" s="235">
        <v>5</v>
      </c>
      <c r="S24" s="211">
        <f t="shared" si="5"/>
        <v>39</v>
      </c>
      <c r="T24" s="211">
        <f t="shared" si="6"/>
        <v>7.8</v>
      </c>
    </row>
    <row r="25" spans="1:20" s="147" customFormat="1" ht="15" customHeight="1">
      <c r="A25" s="235">
        <v>4</v>
      </c>
      <c r="B25" s="193" t="s">
        <v>186</v>
      </c>
      <c r="C25" s="235" t="s">
        <v>187</v>
      </c>
      <c r="D25" s="236" t="s">
        <v>172</v>
      </c>
      <c r="E25" s="235">
        <v>2</v>
      </c>
      <c r="F25" s="235">
        <v>1</v>
      </c>
      <c r="G25" s="235">
        <v>2</v>
      </c>
      <c r="H25" s="235">
        <v>0</v>
      </c>
      <c r="I25" s="235">
        <v>0</v>
      </c>
      <c r="J25" s="235"/>
      <c r="K25" s="235"/>
      <c r="L25" s="235"/>
      <c r="M25" s="235"/>
      <c r="N25" s="235"/>
      <c r="O25" s="235">
        <v>75</v>
      </c>
      <c r="P25" s="235">
        <f t="shared" si="4"/>
        <v>150</v>
      </c>
      <c r="Q25" s="235">
        <v>6</v>
      </c>
      <c r="S25" s="211">
        <f t="shared" si="5"/>
        <v>45</v>
      </c>
      <c r="T25" s="211">
        <f t="shared" si="6"/>
        <v>9</v>
      </c>
    </row>
    <row r="26" spans="1:20" s="147" customFormat="1" ht="15" customHeight="1">
      <c r="A26" s="235">
        <v>5</v>
      </c>
      <c r="B26" s="193" t="s">
        <v>188</v>
      </c>
      <c r="C26" s="235" t="s">
        <v>189</v>
      </c>
      <c r="D26" s="235" t="s">
        <v>189</v>
      </c>
      <c r="E26" s="235">
        <v>2</v>
      </c>
      <c r="F26" s="235">
        <v>0</v>
      </c>
      <c r="G26" s="235">
        <v>1</v>
      </c>
      <c r="H26" s="235">
        <v>0</v>
      </c>
      <c r="I26" s="235">
        <v>0</v>
      </c>
      <c r="J26" s="235"/>
      <c r="K26" s="235"/>
      <c r="L26" s="235"/>
      <c r="M26" s="235"/>
      <c r="N26" s="235"/>
      <c r="O26" s="235">
        <v>45</v>
      </c>
      <c r="P26" s="235">
        <f t="shared" si="4"/>
        <v>90</v>
      </c>
      <c r="Q26" s="235">
        <v>3</v>
      </c>
      <c r="S26" s="211">
        <f t="shared" si="5"/>
        <v>27</v>
      </c>
      <c r="T26" s="211">
        <f t="shared" si="6"/>
        <v>5.4</v>
      </c>
    </row>
    <row r="27" spans="1:20" s="147" customFormat="1" ht="15" customHeight="1">
      <c r="A27" s="235">
        <v>6</v>
      </c>
      <c r="B27" s="193" t="s">
        <v>190</v>
      </c>
      <c r="C27" s="235" t="s">
        <v>191</v>
      </c>
      <c r="D27" s="235" t="s">
        <v>191</v>
      </c>
      <c r="E27" s="235">
        <v>2</v>
      </c>
      <c r="F27" s="235">
        <v>0.33</v>
      </c>
      <c r="G27" s="235">
        <v>2</v>
      </c>
      <c r="H27" s="235">
        <v>0</v>
      </c>
      <c r="I27" s="235">
        <v>0</v>
      </c>
      <c r="J27" s="235"/>
      <c r="K27" s="235"/>
      <c r="L27" s="235"/>
      <c r="M27" s="235"/>
      <c r="N27" s="235"/>
      <c r="O27" s="235">
        <v>65</v>
      </c>
      <c r="P27" s="235">
        <f t="shared" si="4"/>
        <v>130</v>
      </c>
      <c r="Q27" s="235">
        <v>5</v>
      </c>
      <c r="S27" s="211">
        <f t="shared" si="5"/>
        <v>39</v>
      </c>
      <c r="T27" s="211">
        <f t="shared" si="6"/>
        <v>7.8</v>
      </c>
    </row>
    <row r="28" spans="1:20" s="147" customFormat="1" ht="15" customHeight="1">
      <c r="A28" s="235">
        <v>7</v>
      </c>
      <c r="B28" s="193" t="s">
        <v>192</v>
      </c>
      <c r="C28" s="235" t="s">
        <v>193</v>
      </c>
      <c r="D28" s="235" t="s">
        <v>158</v>
      </c>
      <c r="E28" s="235"/>
      <c r="F28" s="235"/>
      <c r="G28" s="235"/>
      <c r="H28" s="235"/>
      <c r="I28" s="235"/>
      <c r="J28" s="235">
        <v>2</v>
      </c>
      <c r="K28" s="235">
        <v>0.333</v>
      </c>
      <c r="L28" s="235">
        <v>2</v>
      </c>
      <c r="M28" s="235">
        <v>0</v>
      </c>
      <c r="N28" s="235">
        <v>0</v>
      </c>
      <c r="O28" s="235">
        <v>65</v>
      </c>
      <c r="P28" s="235">
        <f>O28+O28</f>
        <v>130</v>
      </c>
      <c r="Q28" s="235">
        <v>5</v>
      </c>
      <c r="S28" s="211">
        <f t="shared" si="5"/>
        <v>39</v>
      </c>
      <c r="T28" s="211">
        <f t="shared" si="6"/>
        <v>7.8</v>
      </c>
    </row>
    <row r="29" spans="1:20" s="147" customFormat="1" ht="15" customHeight="1">
      <c r="A29" s="235">
        <v>8</v>
      </c>
      <c r="B29" s="193" t="s">
        <v>194</v>
      </c>
      <c r="C29" s="235" t="s">
        <v>195</v>
      </c>
      <c r="D29" s="235" t="s">
        <v>195</v>
      </c>
      <c r="E29" s="235"/>
      <c r="F29" s="235"/>
      <c r="G29" s="235"/>
      <c r="H29" s="235"/>
      <c r="I29" s="235"/>
      <c r="J29" s="235">
        <v>2</v>
      </c>
      <c r="K29" s="235">
        <v>1</v>
      </c>
      <c r="L29" s="235">
        <v>0</v>
      </c>
      <c r="M29" s="235">
        <v>0</v>
      </c>
      <c r="N29" s="235">
        <v>0</v>
      </c>
      <c r="O29" s="235">
        <v>45</v>
      </c>
      <c r="P29" s="235">
        <f>O29+O29</f>
        <v>90</v>
      </c>
      <c r="Q29" s="235">
        <v>3</v>
      </c>
      <c r="S29" s="211">
        <f t="shared" si="5"/>
        <v>27</v>
      </c>
      <c r="T29" s="211">
        <f t="shared" si="6"/>
        <v>5.4</v>
      </c>
    </row>
    <row r="30" spans="1:20" s="147" customFormat="1" ht="15" customHeight="1">
      <c r="A30" s="235">
        <v>9</v>
      </c>
      <c r="B30" s="193" t="s">
        <v>196</v>
      </c>
      <c r="C30" s="235" t="s">
        <v>197</v>
      </c>
      <c r="D30" s="235" t="s">
        <v>189</v>
      </c>
      <c r="E30" s="235"/>
      <c r="F30" s="235"/>
      <c r="G30" s="235"/>
      <c r="H30" s="235"/>
      <c r="I30" s="235"/>
      <c r="J30" s="235">
        <v>2</v>
      </c>
      <c r="K30" s="235">
        <v>0.333</v>
      </c>
      <c r="L30" s="235">
        <v>1</v>
      </c>
      <c r="M30" s="235">
        <v>0</v>
      </c>
      <c r="N30" s="235">
        <v>0</v>
      </c>
      <c r="O30" s="235">
        <v>50</v>
      </c>
      <c r="P30" s="235">
        <f t="shared" si="4"/>
        <v>100</v>
      </c>
      <c r="Q30" s="235">
        <v>4</v>
      </c>
      <c r="S30" s="211">
        <f t="shared" si="5"/>
        <v>30</v>
      </c>
      <c r="T30" s="211">
        <f t="shared" si="6"/>
        <v>6</v>
      </c>
    </row>
    <row r="31" spans="1:20" s="147" customFormat="1" ht="15" customHeight="1">
      <c r="A31" s="235">
        <v>10</v>
      </c>
      <c r="B31" s="193" t="s">
        <v>198</v>
      </c>
      <c r="C31" s="235" t="s">
        <v>199</v>
      </c>
      <c r="D31" s="235" t="s">
        <v>199</v>
      </c>
      <c r="E31" s="235"/>
      <c r="F31" s="235"/>
      <c r="G31" s="235"/>
      <c r="H31" s="235"/>
      <c r="I31" s="235"/>
      <c r="J31" s="235">
        <v>2</v>
      </c>
      <c r="K31" s="235">
        <v>1</v>
      </c>
      <c r="L31" s="235">
        <v>2</v>
      </c>
      <c r="M31" s="235">
        <v>0</v>
      </c>
      <c r="N31" s="235">
        <v>0</v>
      </c>
      <c r="O31" s="235">
        <v>75</v>
      </c>
      <c r="P31" s="235">
        <f t="shared" si="4"/>
        <v>150</v>
      </c>
      <c r="Q31" s="235">
        <v>6</v>
      </c>
      <c r="S31" s="211">
        <f t="shared" si="5"/>
        <v>45</v>
      </c>
      <c r="T31" s="211">
        <f t="shared" si="6"/>
        <v>9</v>
      </c>
    </row>
    <row r="32" spans="1:20" s="147" customFormat="1" ht="15" customHeight="1">
      <c r="A32" s="235">
        <v>11</v>
      </c>
      <c r="B32" s="193" t="s">
        <v>200</v>
      </c>
      <c r="C32" s="235" t="s">
        <v>201</v>
      </c>
      <c r="D32" s="235" t="s">
        <v>202</v>
      </c>
      <c r="E32" s="235"/>
      <c r="F32" s="235"/>
      <c r="G32" s="235"/>
      <c r="H32" s="235"/>
      <c r="I32" s="235"/>
      <c r="J32" s="235">
        <v>2</v>
      </c>
      <c r="K32" s="235">
        <v>1</v>
      </c>
      <c r="L32" s="235">
        <v>2</v>
      </c>
      <c r="M32" s="235">
        <v>0</v>
      </c>
      <c r="N32" s="235">
        <v>0</v>
      </c>
      <c r="O32" s="235">
        <v>75</v>
      </c>
      <c r="P32" s="235">
        <f t="shared" si="4"/>
        <v>150</v>
      </c>
      <c r="Q32" s="235">
        <v>6</v>
      </c>
      <c r="S32" s="211">
        <f t="shared" si="5"/>
        <v>45</v>
      </c>
      <c r="T32" s="211">
        <f t="shared" si="6"/>
        <v>9</v>
      </c>
    </row>
    <row r="33" spans="1:20" s="147" customFormat="1" ht="15" customHeight="1">
      <c r="A33" s="235">
        <v>12</v>
      </c>
      <c r="B33" s="193" t="s">
        <v>203</v>
      </c>
      <c r="C33" s="237" t="s">
        <v>204</v>
      </c>
      <c r="D33" s="237" t="s">
        <v>205</v>
      </c>
      <c r="E33" s="237"/>
      <c r="F33" s="237"/>
      <c r="G33" s="237"/>
      <c r="H33" s="237"/>
      <c r="I33" s="237"/>
      <c r="J33" s="237">
        <v>2</v>
      </c>
      <c r="K33" s="237">
        <v>1</v>
      </c>
      <c r="L33" s="237">
        <v>2</v>
      </c>
      <c r="M33" s="237">
        <v>0</v>
      </c>
      <c r="N33" s="237">
        <v>0</v>
      </c>
      <c r="O33" s="237">
        <v>75</v>
      </c>
      <c r="P33" s="237">
        <f t="shared" si="4"/>
        <v>150</v>
      </c>
      <c r="Q33" s="237">
        <v>6</v>
      </c>
      <c r="S33" s="211">
        <f t="shared" si="5"/>
        <v>45</v>
      </c>
      <c r="T33" s="211">
        <f t="shared" si="6"/>
        <v>9</v>
      </c>
    </row>
    <row r="34" spans="1:20" s="147" customFormat="1" ht="15" customHeight="1">
      <c r="A34" s="189"/>
      <c r="B34" s="238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S34" s="146"/>
      <c r="T34" s="146"/>
    </row>
    <row r="35" spans="1:20" s="245" customFormat="1" ht="15" customHeight="1">
      <c r="A35" s="239" t="s">
        <v>206</v>
      </c>
      <c r="B35" s="240"/>
      <c r="C35" s="241" t="s">
        <v>207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4"/>
      <c r="P35" s="243"/>
      <c r="Q35" s="243"/>
      <c r="S35" s="246"/>
      <c r="T35" s="246"/>
    </row>
    <row r="36" spans="1:20" s="245" customFormat="1" ht="15" customHeight="1">
      <c r="A36" s="372" t="s">
        <v>140</v>
      </c>
      <c r="B36" s="375" t="s">
        <v>141</v>
      </c>
      <c r="C36" s="376" t="s">
        <v>142</v>
      </c>
      <c r="D36" s="377"/>
      <c r="E36" s="376" t="s">
        <v>143</v>
      </c>
      <c r="F36" s="378"/>
      <c r="G36" s="378"/>
      <c r="H36" s="378"/>
      <c r="I36" s="378"/>
      <c r="J36" s="378"/>
      <c r="K36" s="378"/>
      <c r="L36" s="378"/>
      <c r="M36" s="378"/>
      <c r="N36" s="377"/>
      <c r="O36" s="372" t="s">
        <v>144</v>
      </c>
      <c r="P36" s="379" t="s">
        <v>145</v>
      </c>
      <c r="Q36" s="379" t="s">
        <v>146</v>
      </c>
      <c r="S36" s="397"/>
      <c r="T36" s="398"/>
    </row>
    <row r="37" spans="1:20" s="245" customFormat="1" ht="15" customHeight="1">
      <c r="A37" s="373"/>
      <c r="B37" s="375"/>
      <c r="C37" s="379" t="s">
        <v>147</v>
      </c>
      <c r="D37" s="379" t="s">
        <v>148</v>
      </c>
      <c r="E37" s="376" t="s">
        <v>149</v>
      </c>
      <c r="F37" s="378"/>
      <c r="G37" s="378"/>
      <c r="H37" s="378"/>
      <c r="I37" s="377"/>
      <c r="J37" s="376" t="s">
        <v>150</v>
      </c>
      <c r="K37" s="378"/>
      <c r="L37" s="378"/>
      <c r="M37" s="378"/>
      <c r="N37" s="377"/>
      <c r="O37" s="373"/>
      <c r="P37" s="380"/>
      <c r="Q37" s="380"/>
      <c r="S37" s="399"/>
      <c r="T37" s="400"/>
    </row>
    <row r="38" spans="1:20" s="245" customFormat="1" ht="15" customHeight="1">
      <c r="A38" s="374"/>
      <c r="B38" s="375"/>
      <c r="C38" s="381"/>
      <c r="D38" s="381"/>
      <c r="E38" s="247" t="s">
        <v>151</v>
      </c>
      <c r="F38" s="247" t="s">
        <v>152</v>
      </c>
      <c r="G38" s="247" t="s">
        <v>153</v>
      </c>
      <c r="H38" s="247" t="s">
        <v>154</v>
      </c>
      <c r="I38" s="247" t="s">
        <v>155</v>
      </c>
      <c r="J38" s="247" t="s">
        <v>151</v>
      </c>
      <c r="K38" s="247" t="s">
        <v>152</v>
      </c>
      <c r="L38" s="247" t="s">
        <v>153</v>
      </c>
      <c r="M38" s="247" t="s">
        <v>154</v>
      </c>
      <c r="N38" s="247" t="s">
        <v>155</v>
      </c>
      <c r="O38" s="374"/>
      <c r="P38" s="381"/>
      <c r="Q38" s="381"/>
      <c r="S38" s="401"/>
      <c r="T38" s="402"/>
    </row>
    <row r="39" spans="1:20" s="147" customFormat="1" ht="15" customHeight="1">
      <c r="A39" s="235">
        <v>1</v>
      </c>
      <c r="B39" s="193" t="s">
        <v>208</v>
      </c>
      <c r="C39" s="236" t="s">
        <v>209</v>
      </c>
      <c r="D39" s="236" t="s">
        <v>210</v>
      </c>
      <c r="E39" s="235">
        <v>2</v>
      </c>
      <c r="F39" s="235">
        <v>0.33</v>
      </c>
      <c r="G39" s="235">
        <v>2</v>
      </c>
      <c r="H39" s="235">
        <v>0</v>
      </c>
      <c r="I39" s="235">
        <v>0</v>
      </c>
      <c r="J39" s="235"/>
      <c r="K39" s="235"/>
      <c r="L39" s="235"/>
      <c r="M39" s="235"/>
      <c r="N39" s="235"/>
      <c r="O39" s="235">
        <v>65</v>
      </c>
      <c r="P39" s="235">
        <f>O39+O39</f>
        <v>130</v>
      </c>
      <c r="Q39" s="235">
        <v>5</v>
      </c>
      <c r="S39" s="211">
        <f>(P39*30%)</f>
        <v>39</v>
      </c>
      <c r="T39" s="211">
        <f>S39/5</f>
        <v>7.8</v>
      </c>
    </row>
    <row r="40" spans="1:20" s="147" customFormat="1" ht="15" customHeight="1">
      <c r="A40" s="235">
        <v>2</v>
      </c>
      <c r="B40" s="193" t="s">
        <v>211</v>
      </c>
      <c r="C40" s="236" t="s">
        <v>204</v>
      </c>
      <c r="D40" s="236" t="s">
        <v>212</v>
      </c>
      <c r="E40" s="235">
        <v>2</v>
      </c>
      <c r="F40" s="235">
        <v>0.3</v>
      </c>
      <c r="G40" s="235">
        <v>2</v>
      </c>
      <c r="H40" s="235">
        <v>0</v>
      </c>
      <c r="I40" s="235">
        <v>0</v>
      </c>
      <c r="J40" s="235"/>
      <c r="K40" s="235"/>
      <c r="L40" s="235"/>
      <c r="M40" s="235"/>
      <c r="N40" s="235"/>
      <c r="O40" s="235">
        <v>65</v>
      </c>
      <c r="P40" s="235">
        <f>O40+O40</f>
        <v>130</v>
      </c>
      <c r="Q40" s="235">
        <v>5</v>
      </c>
      <c r="S40" s="211">
        <f aca="true" t="shared" si="7" ref="S40:S47">(P40*30%)</f>
        <v>39</v>
      </c>
      <c r="T40" s="211">
        <f aca="true" t="shared" si="8" ref="T40:T47">S40/5</f>
        <v>7.8</v>
      </c>
    </row>
    <row r="41" spans="1:20" s="147" customFormat="1" ht="15" customHeight="1">
      <c r="A41" s="235">
        <v>3</v>
      </c>
      <c r="B41" s="193" t="s">
        <v>213</v>
      </c>
      <c r="C41" s="236" t="s">
        <v>182</v>
      </c>
      <c r="D41" s="236" t="s">
        <v>212</v>
      </c>
      <c r="E41" s="235">
        <v>2</v>
      </c>
      <c r="F41" s="235">
        <v>0.3</v>
      </c>
      <c r="G41" s="235">
        <v>2</v>
      </c>
      <c r="H41" s="235">
        <v>0</v>
      </c>
      <c r="I41" s="235">
        <v>0</v>
      </c>
      <c r="J41" s="235"/>
      <c r="K41" s="235"/>
      <c r="L41" s="235"/>
      <c r="M41" s="235"/>
      <c r="N41" s="235"/>
      <c r="O41" s="235">
        <v>65</v>
      </c>
      <c r="P41" s="235">
        <f>O41+O41</f>
        <v>130</v>
      </c>
      <c r="Q41" s="235">
        <v>5</v>
      </c>
      <c r="S41" s="211">
        <f t="shared" si="7"/>
        <v>39</v>
      </c>
      <c r="T41" s="211">
        <f t="shared" si="8"/>
        <v>7.8</v>
      </c>
    </row>
    <row r="42" spans="1:20" s="147" customFormat="1" ht="15" customHeight="1">
      <c r="A42" s="235">
        <v>4</v>
      </c>
      <c r="B42" s="193" t="s">
        <v>214</v>
      </c>
      <c r="C42" s="235"/>
      <c r="D42" s="235"/>
      <c r="E42" s="235">
        <v>2</v>
      </c>
      <c r="F42" s="235">
        <v>0.3</v>
      </c>
      <c r="G42" s="235">
        <v>2</v>
      </c>
      <c r="H42" s="235">
        <v>0</v>
      </c>
      <c r="I42" s="235">
        <v>0</v>
      </c>
      <c r="J42" s="235"/>
      <c r="K42" s="235"/>
      <c r="L42" s="235"/>
      <c r="M42" s="235"/>
      <c r="N42" s="235"/>
      <c r="O42" s="235">
        <v>65</v>
      </c>
      <c r="P42" s="235">
        <f>O42+O42</f>
        <v>130</v>
      </c>
      <c r="Q42" s="235">
        <v>5</v>
      </c>
      <c r="S42" s="211">
        <f t="shared" si="7"/>
        <v>39</v>
      </c>
      <c r="T42" s="211">
        <f t="shared" si="8"/>
        <v>7.8</v>
      </c>
    </row>
    <row r="43" spans="1:20" s="147" customFormat="1" ht="15" customHeight="1">
      <c r="A43" s="235">
        <v>5</v>
      </c>
      <c r="B43" s="193" t="s">
        <v>214</v>
      </c>
      <c r="C43" s="382"/>
      <c r="D43" s="383"/>
      <c r="E43" s="235">
        <v>2</v>
      </c>
      <c r="F43" s="235">
        <v>0.3</v>
      </c>
      <c r="G43" s="235">
        <v>2</v>
      </c>
      <c r="H43" s="235">
        <v>0</v>
      </c>
      <c r="I43" s="235">
        <v>0</v>
      </c>
      <c r="J43" s="235"/>
      <c r="K43" s="235"/>
      <c r="L43" s="235"/>
      <c r="M43" s="235"/>
      <c r="N43" s="235"/>
      <c r="O43" s="235">
        <v>65</v>
      </c>
      <c r="P43" s="235">
        <f>O43+O43</f>
        <v>130</v>
      </c>
      <c r="Q43" s="235">
        <v>5</v>
      </c>
      <c r="S43" s="211">
        <f t="shared" si="7"/>
        <v>39</v>
      </c>
      <c r="T43" s="211">
        <f t="shared" si="8"/>
        <v>7.8</v>
      </c>
    </row>
    <row r="44" spans="1:20" s="147" customFormat="1" ht="15">
      <c r="A44" s="235">
        <v>7</v>
      </c>
      <c r="B44" s="193" t="s">
        <v>215</v>
      </c>
      <c r="C44" s="235"/>
      <c r="D44" s="235"/>
      <c r="E44" s="235">
        <v>2</v>
      </c>
      <c r="F44" s="235">
        <v>0.3</v>
      </c>
      <c r="G44" s="235">
        <v>2</v>
      </c>
      <c r="H44" s="235">
        <v>0</v>
      </c>
      <c r="I44" s="235">
        <v>0</v>
      </c>
      <c r="J44" s="235"/>
      <c r="K44" s="235"/>
      <c r="L44" s="235"/>
      <c r="M44" s="235"/>
      <c r="N44" s="235"/>
      <c r="O44" s="235">
        <v>65</v>
      </c>
      <c r="P44" s="235">
        <v>130</v>
      </c>
      <c r="Q44" s="235">
        <v>5</v>
      </c>
      <c r="S44" s="211">
        <f t="shared" si="7"/>
        <v>39</v>
      </c>
      <c r="T44" s="211">
        <f t="shared" si="8"/>
        <v>7.8</v>
      </c>
    </row>
    <row r="45" spans="1:20" s="147" customFormat="1" ht="15">
      <c r="A45" s="235">
        <v>6</v>
      </c>
      <c r="B45" s="193" t="s">
        <v>215</v>
      </c>
      <c r="C45" s="235"/>
      <c r="D45" s="235"/>
      <c r="E45" s="235"/>
      <c r="F45" s="235"/>
      <c r="G45" s="235"/>
      <c r="H45" s="235"/>
      <c r="I45" s="235"/>
      <c r="J45" s="235">
        <v>2</v>
      </c>
      <c r="K45" s="235">
        <v>0.3</v>
      </c>
      <c r="L45" s="235">
        <v>2</v>
      </c>
      <c r="M45" s="235">
        <v>0</v>
      </c>
      <c r="N45" s="235">
        <v>0</v>
      </c>
      <c r="O45" s="235">
        <v>65</v>
      </c>
      <c r="P45" s="235">
        <v>130</v>
      </c>
      <c r="Q45" s="235">
        <v>5</v>
      </c>
      <c r="S45" s="211">
        <f t="shared" si="7"/>
        <v>39</v>
      </c>
      <c r="T45" s="211">
        <f t="shared" si="8"/>
        <v>7.8</v>
      </c>
    </row>
    <row r="46" spans="1:20" s="147" customFormat="1" ht="15" customHeight="1">
      <c r="A46" s="235">
        <v>7</v>
      </c>
      <c r="B46" s="193" t="s">
        <v>216</v>
      </c>
      <c r="C46" s="384" t="s">
        <v>217</v>
      </c>
      <c r="D46" s="385"/>
      <c r="E46" s="235"/>
      <c r="F46" s="235"/>
      <c r="G46" s="235"/>
      <c r="H46" s="235"/>
      <c r="I46" s="235"/>
      <c r="J46" s="235">
        <v>0.3</v>
      </c>
      <c r="K46" s="235">
        <v>0</v>
      </c>
      <c r="L46" s="235">
        <v>0</v>
      </c>
      <c r="M46" s="235">
        <v>0</v>
      </c>
      <c r="N46" s="235">
        <v>16.3</v>
      </c>
      <c r="O46" s="235">
        <v>150</v>
      </c>
      <c r="P46" s="235">
        <v>400</v>
      </c>
      <c r="Q46" s="235">
        <v>15</v>
      </c>
      <c r="S46" s="211">
        <f t="shared" si="7"/>
        <v>120</v>
      </c>
      <c r="T46" s="211">
        <f t="shared" si="8"/>
        <v>24</v>
      </c>
    </row>
    <row r="47" spans="1:20" s="147" customFormat="1" ht="15" customHeight="1">
      <c r="A47" s="235">
        <v>9</v>
      </c>
      <c r="B47" s="193" t="s">
        <v>218</v>
      </c>
      <c r="C47" s="382"/>
      <c r="D47" s="383"/>
      <c r="E47" s="235"/>
      <c r="F47" s="235"/>
      <c r="G47" s="235"/>
      <c r="H47" s="235"/>
      <c r="I47" s="235"/>
      <c r="J47" s="235">
        <v>1.3</v>
      </c>
      <c r="K47" s="235">
        <v>0</v>
      </c>
      <c r="L47" s="235">
        <v>0</v>
      </c>
      <c r="M47" s="235">
        <v>0</v>
      </c>
      <c r="N47" s="235">
        <v>10</v>
      </c>
      <c r="O47" s="235">
        <v>100</v>
      </c>
      <c r="P47" s="235">
        <v>270</v>
      </c>
      <c r="Q47" s="235">
        <v>10</v>
      </c>
      <c r="S47" s="211">
        <f t="shared" si="7"/>
        <v>81</v>
      </c>
      <c r="T47" s="211">
        <f t="shared" si="8"/>
        <v>16.2</v>
      </c>
    </row>
    <row r="48" spans="1:20" s="147" customFormat="1" ht="15" customHeight="1" hidden="1">
      <c r="A48" s="248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1"/>
      <c r="S48" s="146"/>
      <c r="T48" s="146"/>
    </row>
    <row r="49" spans="1:20" s="245" customFormat="1" ht="15" customHeight="1">
      <c r="A49" s="386" t="s">
        <v>219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8"/>
      <c r="S49" s="246"/>
      <c r="T49" s="246"/>
    </row>
    <row r="50" spans="1:20" s="245" customFormat="1" ht="15" customHeight="1">
      <c r="A50" s="205"/>
      <c r="B50" s="193" t="s">
        <v>220</v>
      </c>
      <c r="C50" s="191" t="s">
        <v>221</v>
      </c>
      <c r="D50" s="191" t="s">
        <v>222</v>
      </c>
      <c r="E50" s="207">
        <v>2</v>
      </c>
      <c r="F50" s="207">
        <v>0.3</v>
      </c>
      <c r="G50" s="207">
        <v>2</v>
      </c>
      <c r="H50" s="207">
        <v>0</v>
      </c>
      <c r="I50" s="207">
        <v>0</v>
      </c>
      <c r="J50" s="207"/>
      <c r="K50" s="207"/>
      <c r="L50" s="207"/>
      <c r="M50" s="207"/>
      <c r="N50" s="207"/>
      <c r="O50" s="252">
        <v>65</v>
      </c>
      <c r="P50" s="207">
        <f>O50+O50</f>
        <v>130</v>
      </c>
      <c r="Q50" s="207">
        <v>5</v>
      </c>
      <c r="S50" s="211">
        <f>(P50*30%)</f>
        <v>39</v>
      </c>
      <c r="T50" s="211">
        <f>S50/5</f>
        <v>7.8</v>
      </c>
    </row>
    <row r="51" spans="1:20" s="245" customFormat="1" ht="15" customHeight="1">
      <c r="A51" s="205"/>
      <c r="B51" s="193" t="s">
        <v>223</v>
      </c>
      <c r="C51" s="253" t="s">
        <v>224</v>
      </c>
      <c r="D51" s="253" t="s">
        <v>225</v>
      </c>
      <c r="E51" s="207">
        <v>2</v>
      </c>
      <c r="F51" s="207">
        <v>0.3</v>
      </c>
      <c r="G51" s="207">
        <v>2</v>
      </c>
      <c r="H51" s="207">
        <v>0</v>
      </c>
      <c r="I51" s="207">
        <v>0</v>
      </c>
      <c r="J51" s="207"/>
      <c r="K51" s="207"/>
      <c r="L51" s="207"/>
      <c r="M51" s="207"/>
      <c r="N51" s="207"/>
      <c r="O51" s="252">
        <v>65</v>
      </c>
      <c r="P51" s="207">
        <f>O51+O51</f>
        <v>130</v>
      </c>
      <c r="Q51" s="207">
        <v>5</v>
      </c>
      <c r="S51" s="211">
        <f>(P51*30%)</f>
        <v>39</v>
      </c>
      <c r="T51" s="211">
        <f>S51/5</f>
        <v>7.8</v>
      </c>
    </row>
    <row r="52" spans="1:20" s="245" customFormat="1" ht="25.5" customHeight="1" hidden="1">
      <c r="A52" s="254"/>
      <c r="B52" s="255" t="s">
        <v>226</v>
      </c>
      <c r="C52" s="389" t="s">
        <v>227</v>
      </c>
      <c r="D52" s="390"/>
      <c r="E52" s="256">
        <v>2</v>
      </c>
      <c r="F52" s="256">
        <v>0.3</v>
      </c>
      <c r="G52" s="256">
        <v>2</v>
      </c>
      <c r="H52" s="256">
        <v>0</v>
      </c>
      <c r="I52" s="256">
        <v>0</v>
      </c>
      <c r="J52" s="256"/>
      <c r="K52" s="256"/>
      <c r="L52" s="256"/>
      <c r="M52" s="256"/>
      <c r="N52" s="256"/>
      <c r="O52" s="257">
        <v>65</v>
      </c>
      <c r="P52" s="256">
        <f>O52+O52</f>
        <v>130</v>
      </c>
      <c r="Q52" s="256">
        <v>5</v>
      </c>
      <c r="S52" s="246"/>
      <c r="T52" s="246"/>
    </row>
    <row r="53" spans="1:20" s="245" customFormat="1" ht="15" customHeight="1">
      <c r="A53" s="386" t="s">
        <v>228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8"/>
      <c r="S53" s="246"/>
      <c r="T53" s="246"/>
    </row>
    <row r="54" spans="1:20" s="245" customFormat="1" ht="15" customHeight="1" hidden="1">
      <c r="A54" s="372" t="s">
        <v>140</v>
      </c>
      <c r="B54" s="375" t="s">
        <v>141</v>
      </c>
      <c r="C54" s="376" t="s">
        <v>142</v>
      </c>
      <c r="D54" s="377"/>
      <c r="E54" s="376" t="s">
        <v>143</v>
      </c>
      <c r="F54" s="378"/>
      <c r="G54" s="378"/>
      <c r="H54" s="378"/>
      <c r="I54" s="378"/>
      <c r="J54" s="378"/>
      <c r="K54" s="378"/>
      <c r="L54" s="378"/>
      <c r="M54" s="378"/>
      <c r="N54" s="377"/>
      <c r="O54" s="372" t="s">
        <v>144</v>
      </c>
      <c r="P54" s="379" t="s">
        <v>145</v>
      </c>
      <c r="Q54" s="379" t="s">
        <v>146</v>
      </c>
      <c r="S54" s="246"/>
      <c r="T54" s="246"/>
    </row>
    <row r="55" spans="1:20" s="245" customFormat="1" ht="15" customHeight="1" hidden="1">
      <c r="A55" s="373"/>
      <c r="B55" s="375"/>
      <c r="C55" s="379" t="s">
        <v>147</v>
      </c>
      <c r="D55" s="379" t="s">
        <v>148</v>
      </c>
      <c r="E55" s="376" t="s">
        <v>149</v>
      </c>
      <c r="F55" s="378"/>
      <c r="G55" s="378"/>
      <c r="H55" s="378"/>
      <c r="I55" s="377"/>
      <c r="J55" s="376" t="s">
        <v>150</v>
      </c>
      <c r="K55" s="378"/>
      <c r="L55" s="378"/>
      <c r="M55" s="378"/>
      <c r="N55" s="377"/>
      <c r="O55" s="373"/>
      <c r="P55" s="380"/>
      <c r="Q55" s="380"/>
      <c r="S55" s="246"/>
      <c r="T55" s="246"/>
    </row>
    <row r="56" spans="1:20" s="245" customFormat="1" ht="15" customHeight="1" hidden="1">
      <c r="A56" s="374"/>
      <c r="B56" s="375"/>
      <c r="C56" s="381"/>
      <c r="D56" s="381"/>
      <c r="E56" s="247" t="s">
        <v>151</v>
      </c>
      <c r="F56" s="247" t="s">
        <v>152</v>
      </c>
      <c r="G56" s="247" t="s">
        <v>153</v>
      </c>
      <c r="H56" s="247" t="s">
        <v>154</v>
      </c>
      <c r="I56" s="247" t="s">
        <v>155</v>
      </c>
      <c r="J56" s="247" t="s">
        <v>151</v>
      </c>
      <c r="K56" s="247" t="s">
        <v>152</v>
      </c>
      <c r="L56" s="247" t="s">
        <v>153</v>
      </c>
      <c r="M56" s="247" t="s">
        <v>154</v>
      </c>
      <c r="N56" s="247" t="s">
        <v>155</v>
      </c>
      <c r="O56" s="374"/>
      <c r="P56" s="381"/>
      <c r="Q56" s="381"/>
      <c r="S56" s="246"/>
      <c r="T56" s="246"/>
    </row>
    <row r="57" spans="1:20" s="245" customFormat="1" ht="15" customHeight="1">
      <c r="A57" s="205"/>
      <c r="B57" s="193" t="s">
        <v>229</v>
      </c>
      <c r="C57" s="253" t="s">
        <v>230</v>
      </c>
      <c r="D57" s="253" t="s">
        <v>231</v>
      </c>
      <c r="E57" s="207">
        <v>2</v>
      </c>
      <c r="F57" s="207">
        <v>0.3</v>
      </c>
      <c r="G57" s="207">
        <v>2</v>
      </c>
      <c r="H57" s="207">
        <v>0</v>
      </c>
      <c r="I57" s="207">
        <v>0</v>
      </c>
      <c r="J57" s="207"/>
      <c r="K57" s="207"/>
      <c r="L57" s="207"/>
      <c r="M57" s="207"/>
      <c r="N57" s="207"/>
      <c r="O57" s="252">
        <v>65</v>
      </c>
      <c r="P57" s="207">
        <f>O57+O57</f>
        <v>130</v>
      </c>
      <c r="Q57" s="207">
        <v>5</v>
      </c>
      <c r="S57" s="211">
        <f>(P57*30%)</f>
        <v>39</v>
      </c>
      <c r="T57" s="211">
        <f>S57/5</f>
        <v>7.8</v>
      </c>
    </row>
    <row r="58" spans="1:20" s="245" customFormat="1" ht="15" customHeight="1">
      <c r="A58" s="205"/>
      <c r="B58" s="193" t="s">
        <v>232</v>
      </c>
      <c r="C58" s="191" t="s">
        <v>233</v>
      </c>
      <c r="D58" s="191" t="s">
        <v>172</v>
      </c>
      <c r="E58" s="207">
        <v>2</v>
      </c>
      <c r="F58" s="207">
        <v>0.3</v>
      </c>
      <c r="G58" s="207">
        <v>2</v>
      </c>
      <c r="H58" s="207">
        <v>0</v>
      </c>
      <c r="I58" s="207">
        <v>0</v>
      </c>
      <c r="J58" s="207"/>
      <c r="K58" s="207"/>
      <c r="L58" s="207"/>
      <c r="M58" s="207"/>
      <c r="N58" s="207"/>
      <c r="O58" s="252">
        <v>65</v>
      </c>
      <c r="P58" s="207">
        <f>O58+O58</f>
        <v>130</v>
      </c>
      <c r="Q58" s="207">
        <v>5</v>
      </c>
      <c r="S58" s="211">
        <f>(P58*30%)</f>
        <v>39</v>
      </c>
      <c r="T58" s="211">
        <f>S58/5</f>
        <v>7.8</v>
      </c>
    </row>
    <row r="59" spans="1:20" s="245" customFormat="1" ht="15" customHeight="1">
      <c r="A59" s="205"/>
      <c r="B59" s="258" t="s">
        <v>234</v>
      </c>
      <c r="C59" s="191" t="s">
        <v>235</v>
      </c>
      <c r="D59" s="191" t="s">
        <v>212</v>
      </c>
      <c r="E59" s="207">
        <v>2</v>
      </c>
      <c r="F59" s="207">
        <v>0.3</v>
      </c>
      <c r="G59" s="207">
        <v>2</v>
      </c>
      <c r="H59" s="207">
        <v>0</v>
      </c>
      <c r="I59" s="207">
        <v>0</v>
      </c>
      <c r="J59" s="207"/>
      <c r="K59" s="207"/>
      <c r="L59" s="207"/>
      <c r="M59" s="207"/>
      <c r="N59" s="207"/>
      <c r="O59" s="252">
        <v>65</v>
      </c>
      <c r="P59" s="207">
        <f>O59+O59</f>
        <v>130</v>
      </c>
      <c r="Q59" s="207">
        <v>5</v>
      </c>
      <c r="S59" s="211">
        <f>(P59*30%)</f>
        <v>39</v>
      </c>
      <c r="T59" s="211">
        <f>S59/5</f>
        <v>7.8</v>
      </c>
    </row>
    <row r="60" spans="1:20" s="245" customFormat="1" ht="15" customHeight="1">
      <c r="A60" s="386" t="s">
        <v>236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8"/>
      <c r="S60" s="246"/>
      <c r="T60" s="246"/>
    </row>
    <row r="61" spans="1:20" s="245" customFormat="1" ht="15" customHeight="1">
      <c r="A61" s="205"/>
      <c r="B61" s="193" t="s">
        <v>237</v>
      </c>
      <c r="C61" s="253" t="s">
        <v>238</v>
      </c>
      <c r="D61" s="253" t="s">
        <v>239</v>
      </c>
      <c r="E61" s="207"/>
      <c r="F61" s="207"/>
      <c r="G61" s="207"/>
      <c r="H61" s="207"/>
      <c r="I61" s="207"/>
      <c r="J61" s="207">
        <v>2</v>
      </c>
      <c r="K61" s="207">
        <v>0.3</v>
      </c>
      <c r="L61" s="207">
        <v>2</v>
      </c>
      <c r="M61" s="207">
        <v>0</v>
      </c>
      <c r="N61" s="207">
        <v>0</v>
      </c>
      <c r="O61" s="252">
        <v>65</v>
      </c>
      <c r="P61" s="207">
        <f aca="true" t="shared" si="9" ref="P61:P68">O61+O61</f>
        <v>130</v>
      </c>
      <c r="Q61" s="207">
        <v>5</v>
      </c>
      <c r="S61" s="211">
        <f>(P61*30%)</f>
        <v>39</v>
      </c>
      <c r="T61" s="211">
        <f>S61/5</f>
        <v>7.8</v>
      </c>
    </row>
    <row r="62" spans="1:20" s="245" customFormat="1" ht="15" customHeight="1" hidden="1">
      <c r="A62" s="254"/>
      <c r="B62" s="259" t="s">
        <v>240</v>
      </c>
      <c r="C62" s="260" t="s">
        <v>227</v>
      </c>
      <c r="D62" s="261" t="s">
        <v>241</v>
      </c>
      <c r="E62" s="256"/>
      <c r="F62" s="256"/>
      <c r="G62" s="256"/>
      <c r="H62" s="256"/>
      <c r="I62" s="256"/>
      <c r="J62" s="256">
        <v>2</v>
      </c>
      <c r="K62" s="256">
        <v>0.3</v>
      </c>
      <c r="L62" s="256">
        <v>2</v>
      </c>
      <c r="M62" s="256">
        <v>0</v>
      </c>
      <c r="N62" s="256">
        <v>0</v>
      </c>
      <c r="O62" s="257">
        <v>65</v>
      </c>
      <c r="P62" s="256">
        <f t="shared" si="9"/>
        <v>130</v>
      </c>
      <c r="Q62" s="256">
        <v>5</v>
      </c>
      <c r="S62" s="211">
        <f>(P62*30%)</f>
        <v>39</v>
      </c>
      <c r="T62" s="211">
        <f>S62/5</f>
        <v>7.8</v>
      </c>
    </row>
    <row r="63" spans="1:20" s="245" customFormat="1" ht="15" customHeight="1">
      <c r="A63" s="205"/>
      <c r="B63" s="193" t="s">
        <v>242</v>
      </c>
      <c r="C63" s="253" t="s">
        <v>243</v>
      </c>
      <c r="D63" s="253" t="s">
        <v>212</v>
      </c>
      <c r="E63" s="207"/>
      <c r="F63" s="207"/>
      <c r="G63" s="207"/>
      <c r="H63" s="207"/>
      <c r="I63" s="207"/>
      <c r="J63" s="207">
        <v>2</v>
      </c>
      <c r="K63" s="207">
        <v>0.3</v>
      </c>
      <c r="L63" s="207">
        <v>2</v>
      </c>
      <c r="M63" s="207">
        <v>0</v>
      </c>
      <c r="N63" s="207">
        <v>0</v>
      </c>
      <c r="O63" s="252">
        <v>65</v>
      </c>
      <c r="P63" s="207">
        <f t="shared" si="9"/>
        <v>130</v>
      </c>
      <c r="Q63" s="207">
        <v>5</v>
      </c>
      <c r="S63" s="211">
        <f>(P63*30%)</f>
        <v>39</v>
      </c>
      <c r="T63" s="211">
        <f>S63/5</f>
        <v>7.8</v>
      </c>
    </row>
    <row r="64" spans="1:20" s="245" customFormat="1" ht="15" customHeight="1">
      <c r="A64" s="205"/>
      <c r="B64" s="193" t="s">
        <v>244</v>
      </c>
      <c r="C64" s="253" t="s">
        <v>245</v>
      </c>
      <c r="D64" s="253"/>
      <c r="E64" s="207"/>
      <c r="F64" s="207"/>
      <c r="G64" s="207"/>
      <c r="H64" s="207"/>
      <c r="I64" s="207"/>
      <c r="J64" s="207">
        <v>2</v>
      </c>
      <c r="K64" s="207">
        <v>2.3</v>
      </c>
      <c r="L64" s="256">
        <v>0</v>
      </c>
      <c r="M64" s="207">
        <v>0</v>
      </c>
      <c r="N64" s="207">
        <v>0</v>
      </c>
      <c r="O64" s="252">
        <v>65</v>
      </c>
      <c r="P64" s="207">
        <f t="shared" si="9"/>
        <v>130</v>
      </c>
      <c r="Q64" s="207">
        <v>5</v>
      </c>
      <c r="S64" s="211">
        <f>(P64*30%)</f>
        <v>39</v>
      </c>
      <c r="T64" s="211">
        <f>S64/5</f>
        <v>7.8</v>
      </c>
    </row>
    <row r="65" spans="1:20" s="245" customFormat="1" ht="15" customHeight="1" hidden="1">
      <c r="A65" s="386" t="s">
        <v>246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8"/>
      <c r="S65" s="246"/>
      <c r="T65" s="246"/>
    </row>
    <row r="66" spans="1:20" s="245" customFormat="1" ht="32.25" customHeight="1" hidden="1">
      <c r="A66" s="254"/>
      <c r="B66" s="262" t="s">
        <v>247</v>
      </c>
      <c r="C66" s="263" t="s">
        <v>248</v>
      </c>
      <c r="D66" s="263"/>
      <c r="E66" s="256">
        <v>2</v>
      </c>
      <c r="F66" s="256">
        <v>0.3</v>
      </c>
      <c r="G66" s="256">
        <v>2</v>
      </c>
      <c r="H66" s="256">
        <v>0</v>
      </c>
      <c r="I66" s="256">
        <v>0</v>
      </c>
      <c r="J66" s="256"/>
      <c r="K66" s="256"/>
      <c r="L66" s="256"/>
      <c r="M66" s="256"/>
      <c r="N66" s="256"/>
      <c r="O66" s="257">
        <v>65</v>
      </c>
      <c r="P66" s="256">
        <f>O66+O66</f>
        <v>130</v>
      </c>
      <c r="Q66" s="256">
        <v>5</v>
      </c>
      <c r="S66" s="246"/>
      <c r="T66" s="246"/>
    </row>
    <row r="67" spans="1:20" s="245" customFormat="1" ht="15" customHeight="1" hidden="1">
      <c r="A67" s="386" t="s">
        <v>249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8"/>
      <c r="S67" s="246"/>
      <c r="T67" s="246"/>
    </row>
    <row r="68" spans="1:20" s="245" customFormat="1" ht="27" customHeight="1" hidden="1">
      <c r="A68" s="254"/>
      <c r="B68" s="259" t="s">
        <v>250</v>
      </c>
      <c r="C68" s="260" t="s">
        <v>251</v>
      </c>
      <c r="D68" s="261"/>
      <c r="E68" s="256">
        <v>2</v>
      </c>
      <c r="F68" s="256">
        <v>0.3</v>
      </c>
      <c r="G68" s="256">
        <v>2</v>
      </c>
      <c r="H68" s="256">
        <v>0</v>
      </c>
      <c r="I68" s="256">
        <v>0</v>
      </c>
      <c r="J68" s="256"/>
      <c r="K68" s="256"/>
      <c r="L68" s="256"/>
      <c r="M68" s="256"/>
      <c r="N68" s="256"/>
      <c r="O68" s="257">
        <v>65</v>
      </c>
      <c r="P68" s="256">
        <f t="shared" si="9"/>
        <v>130</v>
      </c>
      <c r="Q68" s="256">
        <v>5</v>
      </c>
      <c r="S68" s="246"/>
      <c r="T68" s="246"/>
    </row>
    <row r="69" spans="1:20" s="245" customFormat="1" ht="15" customHeight="1">
      <c r="A69" s="386" t="s">
        <v>252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S69" s="246"/>
      <c r="T69" s="246"/>
    </row>
    <row r="70" spans="1:20" s="245" customFormat="1" ht="15" customHeight="1" hidden="1">
      <c r="A70" s="254"/>
      <c r="B70" s="259" t="s">
        <v>253</v>
      </c>
      <c r="C70" s="264" t="s">
        <v>227</v>
      </c>
      <c r="D70" s="265"/>
      <c r="E70" s="256">
        <v>2</v>
      </c>
      <c r="F70" s="256">
        <v>0.3</v>
      </c>
      <c r="G70" s="256">
        <v>2</v>
      </c>
      <c r="H70" s="256">
        <v>0</v>
      </c>
      <c r="I70" s="256">
        <v>0</v>
      </c>
      <c r="J70" s="256"/>
      <c r="K70" s="256"/>
      <c r="L70" s="256"/>
      <c r="M70" s="256"/>
      <c r="N70" s="256"/>
      <c r="O70" s="257">
        <v>65</v>
      </c>
      <c r="P70" s="256">
        <f>O70+O70</f>
        <v>130</v>
      </c>
      <c r="Q70" s="256">
        <v>5</v>
      </c>
      <c r="S70" s="246"/>
      <c r="T70" s="246"/>
    </row>
    <row r="71" spans="1:20" s="245" customFormat="1" ht="15" customHeight="1">
      <c r="A71" s="205"/>
      <c r="B71" s="266" t="s">
        <v>254</v>
      </c>
      <c r="C71" s="267" t="s">
        <v>255</v>
      </c>
      <c r="D71" s="191" t="s">
        <v>162</v>
      </c>
      <c r="E71" s="207">
        <v>2</v>
      </c>
      <c r="F71" s="207">
        <v>0.3</v>
      </c>
      <c r="G71" s="207">
        <v>2</v>
      </c>
      <c r="H71" s="207">
        <v>0</v>
      </c>
      <c r="I71" s="207">
        <v>0</v>
      </c>
      <c r="J71" s="207"/>
      <c r="K71" s="207"/>
      <c r="L71" s="207"/>
      <c r="M71" s="207"/>
      <c r="N71" s="207"/>
      <c r="O71" s="252">
        <v>65</v>
      </c>
      <c r="P71" s="207">
        <f>O71+O71</f>
        <v>130</v>
      </c>
      <c r="Q71" s="207">
        <v>5</v>
      </c>
      <c r="S71" s="211">
        <f>(P71*30%)</f>
        <v>39</v>
      </c>
      <c r="T71" s="211">
        <f>S71/5</f>
        <v>7.8</v>
      </c>
    </row>
    <row r="72" spans="1:20" s="245" customFormat="1" ht="15" customHeight="1">
      <c r="A72" s="205"/>
      <c r="B72" s="266" t="s">
        <v>256</v>
      </c>
      <c r="C72" s="267" t="s">
        <v>257</v>
      </c>
      <c r="D72" s="191" t="s">
        <v>170</v>
      </c>
      <c r="E72" s="207">
        <v>2</v>
      </c>
      <c r="F72" s="207">
        <v>0.3</v>
      </c>
      <c r="G72" s="207">
        <v>2</v>
      </c>
      <c r="H72" s="207">
        <v>0</v>
      </c>
      <c r="I72" s="207">
        <v>0</v>
      </c>
      <c r="J72" s="207"/>
      <c r="K72" s="207"/>
      <c r="L72" s="207"/>
      <c r="M72" s="207"/>
      <c r="N72" s="207"/>
      <c r="O72" s="252">
        <v>65</v>
      </c>
      <c r="P72" s="207">
        <f>O72+O72</f>
        <v>130</v>
      </c>
      <c r="Q72" s="207">
        <v>5</v>
      </c>
      <c r="S72" s="211">
        <f>(P72*30%)</f>
        <v>39</v>
      </c>
      <c r="T72" s="211">
        <f>S72/5</f>
        <v>7.8</v>
      </c>
    </row>
    <row r="73" spans="1:20" s="273" customFormat="1" ht="15" customHeight="1">
      <c r="A73" s="268"/>
      <c r="B73" s="269"/>
      <c r="C73" s="270"/>
      <c r="D73" s="270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2"/>
      <c r="P73" s="271"/>
      <c r="Q73" s="271"/>
      <c r="S73" s="274"/>
      <c r="T73" s="274"/>
    </row>
    <row r="74" spans="1:20" s="273" customFormat="1" ht="15" customHeight="1">
      <c r="A74" s="268"/>
      <c r="B74" s="269"/>
      <c r="C74" s="391"/>
      <c r="D74" s="39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271"/>
      <c r="Q74" s="271"/>
      <c r="S74" s="274"/>
      <c r="T74" s="274"/>
    </row>
    <row r="75" spans="1:20" s="273" customFormat="1" ht="15" customHeight="1">
      <c r="A75" s="275"/>
      <c r="B75" s="276"/>
      <c r="C75" s="277"/>
      <c r="D75" s="277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78"/>
      <c r="P75" s="268"/>
      <c r="Q75" s="268"/>
      <c r="S75" s="274"/>
      <c r="T75" s="274"/>
    </row>
    <row r="76" spans="1:20" s="273" customFormat="1" ht="15" customHeight="1">
      <c r="A76" s="392"/>
      <c r="B76" s="392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2"/>
      <c r="P76" s="393"/>
      <c r="Q76" s="393"/>
      <c r="S76" s="274"/>
      <c r="T76" s="274"/>
    </row>
    <row r="77" spans="1:20" s="273" customFormat="1" ht="15" customHeight="1">
      <c r="A77" s="392"/>
      <c r="B77" s="392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2"/>
      <c r="P77" s="393"/>
      <c r="Q77" s="393"/>
      <c r="S77" s="274"/>
      <c r="T77" s="274"/>
    </row>
    <row r="78" spans="1:20" s="273" customFormat="1" ht="15" customHeight="1">
      <c r="A78" s="392"/>
      <c r="B78" s="392"/>
      <c r="C78" s="393"/>
      <c r="D78" s="393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392"/>
      <c r="P78" s="393"/>
      <c r="Q78" s="393"/>
      <c r="S78" s="274"/>
      <c r="T78" s="274"/>
    </row>
    <row r="79" spans="1:20" s="273" customFormat="1" ht="15" customHeight="1">
      <c r="A79" s="268"/>
      <c r="B79" s="269"/>
      <c r="C79" s="270"/>
      <c r="D79" s="270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2"/>
      <c r="P79" s="271"/>
      <c r="Q79" s="271"/>
      <c r="S79" s="274"/>
      <c r="T79" s="274"/>
    </row>
    <row r="80" spans="1:20" s="273" customFormat="1" ht="15" customHeight="1">
      <c r="A80" s="268"/>
      <c r="B80" s="269"/>
      <c r="C80" s="270"/>
      <c r="D80" s="270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2"/>
      <c r="P80" s="271"/>
      <c r="Q80" s="271"/>
      <c r="S80" s="274"/>
      <c r="T80" s="274"/>
    </row>
    <row r="81" spans="1:20" s="273" customFormat="1" ht="15" customHeight="1">
      <c r="A81" s="268"/>
      <c r="B81" s="269"/>
      <c r="C81" s="270"/>
      <c r="D81" s="270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2"/>
      <c r="P81" s="271"/>
      <c r="Q81" s="271"/>
      <c r="S81" s="274"/>
      <c r="T81" s="274"/>
    </row>
    <row r="82" spans="1:20" s="273" customFormat="1" ht="15" customHeight="1">
      <c r="A82" s="268"/>
      <c r="B82" s="276"/>
      <c r="C82" s="394"/>
      <c r="D82" s="394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2"/>
      <c r="P82" s="271"/>
      <c r="Q82" s="271"/>
      <c r="S82" s="274"/>
      <c r="T82" s="274"/>
    </row>
    <row r="83" spans="1:20" s="273" customFormat="1" ht="15" customHeight="1">
      <c r="A83" s="268"/>
      <c r="B83" s="276"/>
      <c r="C83" s="394"/>
      <c r="D83" s="394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2"/>
      <c r="P83" s="271"/>
      <c r="Q83" s="271"/>
      <c r="S83" s="274"/>
      <c r="T83" s="274"/>
    </row>
    <row r="84" spans="1:20" s="273" customFormat="1" ht="15" customHeight="1">
      <c r="A84" s="268"/>
      <c r="B84" s="276"/>
      <c r="C84" s="394"/>
      <c r="D84" s="394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2"/>
      <c r="P84" s="271"/>
      <c r="Q84" s="271"/>
      <c r="S84" s="274"/>
      <c r="T84" s="274"/>
    </row>
    <row r="85" spans="1:20" s="273" customFormat="1" ht="1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S85" s="274"/>
      <c r="T85" s="274"/>
    </row>
    <row r="86" spans="1:20" s="273" customFormat="1" ht="15" customHeight="1">
      <c r="A86" s="268"/>
      <c r="B86" s="269"/>
      <c r="C86" s="270"/>
      <c r="D86" s="270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2"/>
      <c r="P86" s="271"/>
      <c r="Q86" s="271"/>
      <c r="S86" s="274"/>
      <c r="T86" s="274"/>
    </row>
    <row r="87" spans="1:20" s="273" customFormat="1" ht="15" customHeight="1">
      <c r="A87" s="268"/>
      <c r="B87" s="269"/>
      <c r="C87" s="391"/>
      <c r="D87" s="39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2"/>
      <c r="P87" s="271"/>
      <c r="Q87" s="271"/>
      <c r="S87" s="274"/>
      <c r="T87" s="274"/>
    </row>
    <row r="88" spans="1:20" s="273" customFormat="1" ht="15" customHeight="1">
      <c r="A88" s="268"/>
      <c r="B88" s="269"/>
      <c r="C88" s="391"/>
      <c r="D88" s="39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2"/>
      <c r="P88" s="271"/>
      <c r="Q88" s="271"/>
      <c r="S88" s="274"/>
      <c r="T88" s="274"/>
    </row>
    <row r="89" spans="1:20" s="273" customFormat="1" ht="15" customHeight="1">
      <c r="A89" s="268"/>
      <c r="B89" s="269"/>
      <c r="C89" s="280"/>
      <c r="D89" s="74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2"/>
      <c r="P89" s="271"/>
      <c r="Q89" s="271"/>
      <c r="S89" s="274"/>
      <c r="T89" s="274"/>
    </row>
    <row r="90" spans="1:20" s="273" customFormat="1" ht="15" customHeight="1">
      <c r="A90" s="268"/>
      <c r="B90" s="269"/>
      <c r="C90" s="391"/>
      <c r="D90" s="39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2"/>
      <c r="P90" s="271"/>
      <c r="Q90" s="271"/>
      <c r="S90" s="274"/>
      <c r="T90" s="274"/>
    </row>
    <row r="91" spans="1:20" s="273" customFormat="1" ht="15" customHeight="1">
      <c r="A91" s="275"/>
      <c r="B91" s="276"/>
      <c r="C91" s="277"/>
      <c r="D91" s="277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78"/>
      <c r="P91" s="268"/>
      <c r="Q91" s="268"/>
      <c r="S91" s="274"/>
      <c r="T91" s="274"/>
    </row>
    <row r="92" spans="1:20" s="273" customFormat="1" ht="15" customHeight="1">
      <c r="A92" s="392"/>
      <c r="B92" s="392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2"/>
      <c r="P92" s="393"/>
      <c r="Q92" s="393"/>
      <c r="S92" s="274"/>
      <c r="T92" s="274"/>
    </row>
    <row r="93" spans="1:20" s="273" customFormat="1" ht="15" customHeight="1">
      <c r="A93" s="392"/>
      <c r="B93" s="396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2"/>
      <c r="P93" s="393"/>
      <c r="Q93" s="393"/>
      <c r="S93" s="274"/>
      <c r="T93" s="274"/>
    </row>
    <row r="94" spans="1:20" s="273" customFormat="1" ht="15" customHeight="1">
      <c r="A94" s="392"/>
      <c r="B94" s="396"/>
      <c r="C94" s="393"/>
      <c r="D94" s="393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392"/>
      <c r="P94" s="393"/>
      <c r="Q94" s="393"/>
      <c r="S94" s="274"/>
      <c r="T94" s="274"/>
    </row>
    <row r="95" spans="1:20" s="273" customFormat="1" ht="15" customHeight="1">
      <c r="A95" s="268"/>
      <c r="B95" s="276"/>
      <c r="C95" s="281"/>
      <c r="D95" s="28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2"/>
      <c r="P95" s="271"/>
      <c r="Q95" s="271"/>
      <c r="S95" s="274"/>
      <c r="T95" s="274"/>
    </row>
    <row r="96" spans="1:20" s="273" customFormat="1" ht="15" customHeight="1">
      <c r="A96" s="268"/>
      <c r="B96" s="276"/>
      <c r="C96" s="280"/>
      <c r="D96" s="280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271"/>
      <c r="Q96" s="271"/>
      <c r="S96" s="274"/>
      <c r="T96" s="274"/>
    </row>
    <row r="97" spans="1:20" s="273" customFormat="1" ht="15" customHeight="1">
      <c r="A97" s="268"/>
      <c r="B97" s="276"/>
      <c r="C97" s="280"/>
      <c r="D97" s="280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2"/>
      <c r="P97" s="271"/>
      <c r="Q97" s="271"/>
      <c r="S97" s="274"/>
      <c r="T97" s="274"/>
    </row>
    <row r="98" spans="1:20" s="273" customFormat="1" ht="15" customHeight="1">
      <c r="A98" s="268"/>
      <c r="B98" s="276"/>
      <c r="C98" s="394"/>
      <c r="D98" s="394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2"/>
      <c r="P98" s="271"/>
      <c r="Q98" s="271"/>
      <c r="S98" s="274"/>
      <c r="T98" s="274"/>
    </row>
    <row r="99" spans="1:20" s="273" customFormat="1" ht="15" customHeight="1">
      <c r="A99" s="268"/>
      <c r="B99" s="276"/>
      <c r="C99" s="394"/>
      <c r="D99" s="394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2"/>
      <c r="P99" s="271"/>
      <c r="Q99" s="271"/>
      <c r="S99" s="274"/>
      <c r="T99" s="274"/>
    </row>
    <row r="100" spans="1:20" s="273" customFormat="1" ht="15" customHeight="1">
      <c r="A100" s="268"/>
      <c r="B100" s="276"/>
      <c r="C100" s="394"/>
      <c r="D100" s="394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2"/>
      <c r="P100" s="271"/>
      <c r="Q100" s="271"/>
      <c r="S100" s="274"/>
      <c r="T100" s="274"/>
    </row>
    <row r="101" spans="1:20" s="273" customFormat="1" ht="15" customHeight="1">
      <c r="A101" s="395"/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S101" s="274"/>
      <c r="T101" s="274"/>
    </row>
    <row r="102" spans="1:20" s="273" customFormat="1" ht="15" customHeight="1">
      <c r="A102" s="268"/>
      <c r="B102" s="276"/>
      <c r="C102" s="280"/>
      <c r="D102" s="280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2"/>
      <c r="P102" s="271"/>
      <c r="Q102" s="271"/>
      <c r="S102" s="274"/>
      <c r="T102" s="274"/>
    </row>
    <row r="103" spans="1:20" s="273" customFormat="1" ht="15" customHeight="1">
      <c r="A103" s="268"/>
      <c r="B103" s="276"/>
      <c r="C103" s="394"/>
      <c r="D103" s="394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2"/>
      <c r="P103" s="271"/>
      <c r="Q103" s="271"/>
      <c r="S103" s="274"/>
      <c r="T103" s="274"/>
    </row>
    <row r="104" spans="1:20" s="273" customFormat="1" ht="15" customHeight="1">
      <c r="A104" s="268"/>
      <c r="B104" s="276"/>
      <c r="C104" s="280"/>
      <c r="D104" s="280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2"/>
      <c r="P104" s="271"/>
      <c r="Q104" s="271"/>
      <c r="S104" s="274"/>
      <c r="T104" s="274"/>
    </row>
    <row r="105" spans="1:20" s="273" customFormat="1" ht="15" customHeight="1">
      <c r="A105" s="268"/>
      <c r="B105" s="276"/>
      <c r="C105" s="394"/>
      <c r="D105" s="394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2"/>
      <c r="P105" s="271"/>
      <c r="Q105" s="271"/>
      <c r="S105" s="274"/>
      <c r="T105" s="274"/>
    </row>
    <row r="106" spans="1:20" s="273" customFormat="1" ht="15" customHeight="1">
      <c r="A106" s="268"/>
      <c r="B106" s="276"/>
      <c r="C106" s="394"/>
      <c r="D106" s="394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2"/>
      <c r="P106" s="271"/>
      <c r="Q106" s="271"/>
      <c r="S106" s="274"/>
      <c r="T106" s="274"/>
    </row>
    <row r="107" spans="1:20" s="273" customFormat="1" ht="15" customHeight="1">
      <c r="A107" s="268"/>
      <c r="B107" s="276"/>
      <c r="C107" s="394"/>
      <c r="D107" s="394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2"/>
      <c r="P107" s="271"/>
      <c r="Q107" s="271"/>
      <c r="S107" s="274"/>
      <c r="T107" s="274"/>
    </row>
    <row r="108" spans="1:20" s="273" customFormat="1" ht="15" customHeight="1">
      <c r="A108" s="268"/>
      <c r="B108" s="276"/>
      <c r="C108" s="394"/>
      <c r="D108" s="394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2"/>
      <c r="P108" s="271"/>
      <c r="Q108" s="271"/>
      <c r="S108" s="274"/>
      <c r="T108" s="274"/>
    </row>
    <row r="109" spans="1:20" s="273" customFormat="1" ht="15" customHeight="1">
      <c r="A109" s="268"/>
      <c r="B109" s="276"/>
      <c r="C109" s="394"/>
      <c r="D109" s="394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2"/>
      <c r="P109" s="271"/>
      <c r="Q109" s="271"/>
      <c r="S109" s="274"/>
      <c r="T109" s="274"/>
    </row>
    <row r="110" spans="1:20" s="273" customFormat="1" ht="15" customHeight="1">
      <c r="A110" s="268"/>
      <c r="B110" s="276"/>
      <c r="C110" s="394"/>
      <c r="D110" s="394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2"/>
      <c r="P110" s="271"/>
      <c r="Q110" s="271"/>
      <c r="S110" s="274"/>
      <c r="T110" s="274"/>
    </row>
    <row r="111" spans="1:20" s="273" customFormat="1" ht="15" customHeight="1">
      <c r="A111" s="268"/>
      <c r="B111" s="276"/>
      <c r="C111" s="277"/>
      <c r="D111" s="277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78"/>
      <c r="P111" s="268"/>
      <c r="Q111" s="268"/>
      <c r="S111" s="274"/>
      <c r="T111" s="274"/>
    </row>
    <row r="112" spans="1:20" s="273" customFormat="1" ht="15" customHeight="1">
      <c r="A112" s="275"/>
      <c r="B112" s="276"/>
      <c r="C112" s="282"/>
      <c r="D112" s="277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78"/>
      <c r="P112" s="268"/>
      <c r="Q112" s="268"/>
      <c r="S112" s="274"/>
      <c r="T112" s="274"/>
    </row>
    <row r="113" spans="1:20" s="273" customFormat="1" ht="15" customHeight="1">
      <c r="A113" s="392"/>
      <c r="B113" s="392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2"/>
      <c r="P113" s="393"/>
      <c r="Q113" s="393"/>
      <c r="S113" s="274"/>
      <c r="T113" s="274"/>
    </row>
    <row r="114" spans="1:20" s="273" customFormat="1" ht="15" customHeight="1">
      <c r="A114" s="392"/>
      <c r="B114" s="392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2"/>
      <c r="P114" s="393"/>
      <c r="Q114" s="393"/>
      <c r="S114" s="274"/>
      <c r="T114" s="274"/>
    </row>
    <row r="115" spans="1:20" s="273" customFormat="1" ht="15" customHeight="1">
      <c r="A115" s="392"/>
      <c r="B115" s="392"/>
      <c r="C115" s="393"/>
      <c r="D115" s="393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392"/>
      <c r="P115" s="393"/>
      <c r="Q115" s="393"/>
      <c r="S115" s="274"/>
      <c r="T115" s="274"/>
    </row>
    <row r="116" spans="1:20" s="273" customFormat="1" ht="15" customHeight="1">
      <c r="A116" s="268"/>
      <c r="B116" s="269"/>
      <c r="C116" s="270"/>
      <c r="D116" s="280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2"/>
      <c r="P116" s="271"/>
      <c r="Q116" s="271"/>
      <c r="S116" s="274"/>
      <c r="T116" s="274"/>
    </row>
    <row r="117" spans="1:20" s="273" customFormat="1" ht="15" customHeight="1">
      <c r="A117" s="268"/>
      <c r="B117" s="269"/>
      <c r="C117" s="74"/>
      <c r="D117" s="280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2"/>
      <c r="P117" s="271"/>
      <c r="Q117" s="271"/>
      <c r="S117" s="274"/>
      <c r="T117" s="274"/>
    </row>
    <row r="118" spans="1:20" s="273" customFormat="1" ht="15" customHeight="1">
      <c r="A118" s="268"/>
      <c r="B118" s="269"/>
      <c r="C118" s="270"/>
      <c r="D118" s="280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271"/>
      <c r="Q118" s="271"/>
      <c r="S118" s="274"/>
      <c r="T118" s="274"/>
    </row>
    <row r="119" spans="1:20" s="273" customFormat="1" ht="15" customHeight="1">
      <c r="A119" s="268"/>
      <c r="B119" s="276"/>
      <c r="C119" s="394"/>
      <c r="D119" s="394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271"/>
      <c r="Q119" s="271"/>
      <c r="S119" s="274"/>
      <c r="T119" s="274"/>
    </row>
    <row r="120" spans="1:20" s="273" customFormat="1" ht="15" customHeight="1">
      <c r="A120" s="268"/>
      <c r="B120" s="276"/>
      <c r="C120" s="394"/>
      <c r="D120" s="394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2"/>
      <c r="P120" s="271"/>
      <c r="Q120" s="271"/>
      <c r="S120" s="274"/>
      <c r="T120" s="274"/>
    </row>
    <row r="121" spans="1:20" s="273" customFormat="1" ht="15" customHeight="1">
      <c r="A121" s="268"/>
      <c r="B121" s="276"/>
      <c r="C121" s="394"/>
      <c r="D121" s="394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2"/>
      <c r="P121" s="271"/>
      <c r="Q121" s="271"/>
      <c r="S121" s="274"/>
      <c r="T121" s="274"/>
    </row>
    <row r="122" spans="1:20" s="273" customFormat="1" ht="15" customHeight="1">
      <c r="A122" s="395"/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S122" s="274"/>
      <c r="T122" s="274"/>
    </row>
    <row r="123" spans="1:20" s="273" customFormat="1" ht="15" customHeight="1">
      <c r="A123" s="268"/>
      <c r="B123" s="269"/>
      <c r="C123" s="391"/>
      <c r="D123" s="39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2"/>
      <c r="P123" s="271"/>
      <c r="Q123" s="271"/>
      <c r="S123" s="274"/>
      <c r="T123" s="274"/>
    </row>
    <row r="124" spans="1:20" s="273" customFormat="1" ht="15" customHeight="1">
      <c r="A124" s="268"/>
      <c r="B124" s="269"/>
      <c r="C124" s="74"/>
      <c r="D124" s="74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2"/>
      <c r="P124" s="271"/>
      <c r="Q124" s="271"/>
      <c r="S124" s="274"/>
      <c r="T124" s="274"/>
    </row>
    <row r="125" spans="1:20" s="273" customFormat="1" ht="15" customHeight="1">
      <c r="A125" s="268"/>
      <c r="B125" s="269"/>
      <c r="C125" s="270"/>
      <c r="D125" s="283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2"/>
      <c r="P125" s="271"/>
      <c r="Q125" s="271"/>
      <c r="S125" s="274"/>
      <c r="T125" s="274"/>
    </row>
    <row r="126" spans="1:20" s="273" customFormat="1" ht="15" customHeight="1">
      <c r="A126" s="268"/>
      <c r="B126" s="269"/>
      <c r="C126" s="270"/>
      <c r="D126" s="270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2"/>
      <c r="P126" s="271"/>
      <c r="Q126" s="271"/>
      <c r="S126" s="274"/>
      <c r="T126" s="274"/>
    </row>
    <row r="127" spans="1:20" s="273" customFormat="1" ht="15" customHeight="1">
      <c r="A127" s="268"/>
      <c r="B127" s="269"/>
      <c r="C127" s="280"/>
      <c r="D127" s="74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2"/>
      <c r="P127" s="271"/>
      <c r="Q127" s="271"/>
      <c r="S127" s="274"/>
      <c r="T127" s="274"/>
    </row>
    <row r="128" spans="1:20" s="273" customFormat="1" ht="15" customHeight="1">
      <c r="A128" s="268"/>
      <c r="B128" s="269"/>
      <c r="C128" s="270"/>
      <c r="D128" s="28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1"/>
      <c r="Q128" s="271"/>
      <c r="S128" s="274"/>
      <c r="T128" s="274"/>
    </row>
    <row r="129" spans="1:20" s="273" customFormat="1" ht="15" customHeight="1">
      <c r="A129" s="268"/>
      <c r="B129" s="269"/>
      <c r="C129" s="391"/>
      <c r="D129" s="39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2"/>
      <c r="P129" s="271"/>
      <c r="Q129" s="271"/>
      <c r="S129" s="274"/>
      <c r="T129" s="274"/>
    </row>
    <row r="130" spans="1:20" s="273" customFormat="1" ht="15" customHeight="1">
      <c r="A130" s="268"/>
      <c r="B130" s="269"/>
      <c r="C130" s="391"/>
      <c r="D130" s="39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2"/>
      <c r="P130" s="271"/>
      <c r="Q130" s="271"/>
      <c r="S130" s="274"/>
      <c r="T130" s="274"/>
    </row>
    <row r="131" spans="1:20" s="273" customFormat="1" ht="15" customHeight="1">
      <c r="A131" s="268"/>
      <c r="B131" s="269"/>
      <c r="C131" s="391"/>
      <c r="D131" s="39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2"/>
      <c r="P131" s="271"/>
      <c r="Q131" s="271"/>
      <c r="S131" s="274"/>
      <c r="T131" s="274"/>
    </row>
    <row r="132" spans="1:20" s="273" customFormat="1" ht="15" customHeight="1">
      <c r="A132" s="284"/>
      <c r="B132" s="285"/>
      <c r="C132" s="286"/>
      <c r="D132" s="286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7"/>
      <c r="P132" s="284"/>
      <c r="Q132" s="284"/>
      <c r="S132" s="274"/>
      <c r="T132" s="274"/>
    </row>
    <row r="133" spans="1:20" s="273" customFormat="1" ht="15" customHeight="1">
      <c r="A133" s="197"/>
      <c r="B133" s="195"/>
      <c r="C133" s="196"/>
      <c r="D133" s="196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8"/>
      <c r="P133" s="197"/>
      <c r="Q133" s="197"/>
      <c r="S133" s="274"/>
      <c r="T133" s="274"/>
    </row>
    <row r="134" spans="1:20" s="273" customFormat="1" ht="15" customHeight="1">
      <c r="A134" s="197"/>
      <c r="B134" s="195"/>
      <c r="C134" s="196"/>
      <c r="D134" s="196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8"/>
      <c r="P134" s="197"/>
      <c r="Q134" s="197"/>
      <c r="S134" s="274"/>
      <c r="T134" s="274"/>
    </row>
    <row r="135" spans="1:20" s="273" customFormat="1" ht="15" customHeight="1">
      <c r="A135" s="197"/>
      <c r="B135" s="195"/>
      <c r="C135" s="196"/>
      <c r="D135" s="196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8"/>
      <c r="P135" s="197"/>
      <c r="Q135" s="197"/>
      <c r="S135" s="274"/>
      <c r="T135" s="274"/>
    </row>
    <row r="136" spans="1:20" s="273" customFormat="1" ht="15" customHeight="1">
      <c r="A136" s="197"/>
      <c r="B136" s="195"/>
      <c r="C136" s="196"/>
      <c r="D136" s="196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8"/>
      <c r="P136" s="197"/>
      <c r="Q136" s="197"/>
      <c r="S136" s="274"/>
      <c r="T136" s="274"/>
    </row>
    <row r="137" spans="1:20" s="273" customFormat="1" ht="15" customHeight="1">
      <c r="A137" s="197"/>
      <c r="B137" s="195"/>
      <c r="C137" s="196"/>
      <c r="D137" s="196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8"/>
      <c r="P137" s="197"/>
      <c r="Q137" s="197"/>
      <c r="S137" s="274"/>
      <c r="T137" s="274"/>
    </row>
    <row r="138" spans="1:20" s="273" customFormat="1" ht="15" customHeight="1">
      <c r="A138" s="197"/>
      <c r="B138" s="195"/>
      <c r="C138" s="196"/>
      <c r="D138" s="196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8"/>
      <c r="P138" s="197"/>
      <c r="Q138" s="197"/>
      <c r="S138" s="274"/>
      <c r="T138" s="274"/>
    </row>
    <row r="139" spans="1:20" s="273" customFormat="1" ht="15" customHeight="1">
      <c r="A139" s="197"/>
      <c r="B139" s="195"/>
      <c r="C139" s="196"/>
      <c r="D139" s="196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8"/>
      <c r="P139" s="197"/>
      <c r="Q139" s="197"/>
      <c r="S139" s="274"/>
      <c r="T139" s="274"/>
    </row>
    <row r="140" spans="1:20" s="273" customFormat="1" ht="15" customHeight="1">
      <c r="A140" s="197"/>
      <c r="B140" s="195"/>
      <c r="C140" s="196"/>
      <c r="D140" s="196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8"/>
      <c r="P140" s="197"/>
      <c r="Q140" s="197"/>
      <c r="S140" s="274"/>
      <c r="T140" s="274"/>
    </row>
    <row r="141" spans="1:20" s="273" customFormat="1" ht="15" customHeight="1">
      <c r="A141" s="197"/>
      <c r="B141" s="195"/>
      <c r="C141" s="196"/>
      <c r="D141" s="196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8"/>
      <c r="P141" s="197"/>
      <c r="Q141" s="197"/>
      <c r="S141" s="274"/>
      <c r="T141" s="274"/>
    </row>
    <row r="142" spans="1:20" s="286" customFormat="1" ht="15">
      <c r="A142" s="197"/>
      <c r="B142" s="195"/>
      <c r="C142" s="196"/>
      <c r="D142" s="196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8"/>
      <c r="P142" s="197"/>
      <c r="Q142" s="197"/>
      <c r="S142" s="288"/>
      <c r="T142" s="288"/>
    </row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spans="1:20" s="199" customFormat="1" ht="15" customHeight="1">
      <c r="A154" s="197"/>
      <c r="B154" s="195"/>
      <c r="C154" s="196"/>
      <c r="D154" s="196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8"/>
      <c r="P154" s="197"/>
      <c r="Q154" s="197"/>
      <c r="S154" s="229"/>
      <c r="T154" s="229"/>
    </row>
    <row r="155" spans="1:20" s="199" customFormat="1" ht="15" customHeight="1">
      <c r="A155" s="197"/>
      <c r="B155" s="195"/>
      <c r="C155" s="196"/>
      <c r="D155" s="196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8"/>
      <c r="P155" s="197"/>
      <c r="Q155" s="197"/>
      <c r="S155" s="229"/>
      <c r="T155" s="229"/>
    </row>
    <row r="156" spans="1:20" s="199" customFormat="1" ht="15" customHeight="1">
      <c r="A156" s="197"/>
      <c r="B156" s="195"/>
      <c r="C156" s="196"/>
      <c r="D156" s="196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197"/>
      <c r="Q156" s="197"/>
      <c r="S156" s="229"/>
      <c r="T156" s="229"/>
    </row>
    <row r="157" ht="15" customHeight="1"/>
    <row r="158" ht="15" customHeight="1"/>
    <row r="159" ht="15" customHeight="1"/>
    <row r="160" ht="15" customHeight="1"/>
    <row r="161" ht="15" customHeight="1"/>
    <row r="162" spans="1:20" s="199" customFormat="1" ht="15" customHeight="1">
      <c r="A162" s="197"/>
      <c r="B162" s="195"/>
      <c r="C162" s="196"/>
      <c r="D162" s="196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8"/>
      <c r="P162" s="197"/>
      <c r="Q162" s="197"/>
      <c r="S162" s="229"/>
      <c r="T162" s="229"/>
    </row>
    <row r="163" spans="1:20" s="199" customFormat="1" ht="15" customHeight="1">
      <c r="A163" s="197"/>
      <c r="B163" s="195"/>
      <c r="C163" s="196"/>
      <c r="D163" s="196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8"/>
      <c r="P163" s="197"/>
      <c r="Q163" s="197"/>
      <c r="S163" s="229"/>
      <c r="T163" s="229"/>
    </row>
    <row r="164" spans="1:20" s="199" customFormat="1" ht="15" customHeight="1">
      <c r="A164" s="197"/>
      <c r="B164" s="195"/>
      <c r="C164" s="196"/>
      <c r="D164" s="196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8"/>
      <c r="P164" s="197"/>
      <c r="Q164" s="197"/>
      <c r="S164" s="229"/>
      <c r="T164" s="229"/>
    </row>
    <row r="165" spans="1:20" s="199" customFormat="1" ht="15" customHeight="1">
      <c r="A165" s="197"/>
      <c r="B165" s="195"/>
      <c r="C165" s="196"/>
      <c r="D165" s="196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8"/>
      <c r="P165" s="197"/>
      <c r="Q165" s="197"/>
      <c r="S165" s="229"/>
      <c r="T165" s="229"/>
    </row>
    <row r="166" spans="1:20" s="199" customFormat="1" ht="15" customHeight="1">
      <c r="A166" s="197"/>
      <c r="B166" s="195"/>
      <c r="C166" s="196"/>
      <c r="D166" s="196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8"/>
      <c r="P166" s="197"/>
      <c r="Q166" s="197"/>
      <c r="S166" s="229"/>
      <c r="T166" s="229"/>
    </row>
    <row r="167" ht="15" customHeight="1"/>
    <row r="168" ht="15" customHeight="1"/>
    <row r="169" ht="15" customHeight="1"/>
  </sheetData>
  <sheetProtection/>
  <mergeCells count="117">
    <mergeCell ref="C130:D130"/>
    <mergeCell ref="C131:D131"/>
    <mergeCell ref="S2:T4"/>
    <mergeCell ref="S19:T21"/>
    <mergeCell ref="S36:T38"/>
    <mergeCell ref="C119:D119"/>
    <mergeCell ref="C120:D120"/>
    <mergeCell ref="C121:D121"/>
    <mergeCell ref="A122:Q122"/>
    <mergeCell ref="C123:D123"/>
    <mergeCell ref="C129:D129"/>
    <mergeCell ref="E113:N113"/>
    <mergeCell ref="O113:O115"/>
    <mergeCell ref="P113:P115"/>
    <mergeCell ref="Q113:Q115"/>
    <mergeCell ref="C114:C115"/>
    <mergeCell ref="D114:D115"/>
    <mergeCell ref="E114:I114"/>
    <mergeCell ref="J114:N114"/>
    <mergeCell ref="C106:D106"/>
    <mergeCell ref="C107:D107"/>
    <mergeCell ref="C108:D108"/>
    <mergeCell ref="C109:D109"/>
    <mergeCell ref="C110:D110"/>
    <mergeCell ref="A113:A115"/>
    <mergeCell ref="B113:B115"/>
    <mergeCell ref="C113:D113"/>
    <mergeCell ref="C98:D98"/>
    <mergeCell ref="C99:D99"/>
    <mergeCell ref="C100:D100"/>
    <mergeCell ref="A101:Q101"/>
    <mergeCell ref="C103:D103"/>
    <mergeCell ref="C105:D105"/>
    <mergeCell ref="P92:P94"/>
    <mergeCell ref="Q92:Q94"/>
    <mergeCell ref="C93:C94"/>
    <mergeCell ref="D93:D94"/>
    <mergeCell ref="E93:I93"/>
    <mergeCell ref="J93:N93"/>
    <mergeCell ref="C90:D90"/>
    <mergeCell ref="A92:A94"/>
    <mergeCell ref="B92:B94"/>
    <mergeCell ref="C92:D92"/>
    <mergeCell ref="E92:N92"/>
    <mergeCell ref="O92:O94"/>
    <mergeCell ref="C82:D82"/>
    <mergeCell ref="C83:D83"/>
    <mergeCell ref="C84:D84"/>
    <mergeCell ref="A85:Q85"/>
    <mergeCell ref="C87:D87"/>
    <mergeCell ref="C88:D88"/>
    <mergeCell ref="P76:P78"/>
    <mergeCell ref="Q76:Q78"/>
    <mergeCell ref="C77:C78"/>
    <mergeCell ref="D77:D78"/>
    <mergeCell ref="E77:I77"/>
    <mergeCell ref="J77:N77"/>
    <mergeCell ref="A60:Q60"/>
    <mergeCell ref="A65:Q65"/>
    <mergeCell ref="A67:Q67"/>
    <mergeCell ref="A69:Q69"/>
    <mergeCell ref="C74:D74"/>
    <mergeCell ref="A76:A78"/>
    <mergeCell ref="B76:B78"/>
    <mergeCell ref="C76:D76"/>
    <mergeCell ref="E76:N76"/>
    <mergeCell ref="O76:O78"/>
    <mergeCell ref="P54:P56"/>
    <mergeCell ref="Q54:Q56"/>
    <mergeCell ref="C55:C56"/>
    <mergeCell ref="D55:D56"/>
    <mergeCell ref="E55:I55"/>
    <mergeCell ref="J55:N55"/>
    <mergeCell ref="C46:D46"/>
    <mergeCell ref="C47:D47"/>
    <mergeCell ref="A49:Q49"/>
    <mergeCell ref="C52:D52"/>
    <mergeCell ref="A53:Q53"/>
    <mergeCell ref="A54:A56"/>
    <mergeCell ref="B54:B56"/>
    <mergeCell ref="C54:D54"/>
    <mergeCell ref="E54:N54"/>
    <mergeCell ref="O54:O56"/>
    <mergeCell ref="Q36:Q38"/>
    <mergeCell ref="C37:C38"/>
    <mergeCell ref="D37:D38"/>
    <mergeCell ref="E37:I37"/>
    <mergeCell ref="J37:N37"/>
    <mergeCell ref="C43:D43"/>
    <mergeCell ref="A36:A38"/>
    <mergeCell ref="B36:B38"/>
    <mergeCell ref="C36:D36"/>
    <mergeCell ref="E36:N36"/>
    <mergeCell ref="O36:O38"/>
    <mergeCell ref="P36:P38"/>
    <mergeCell ref="P19:P21"/>
    <mergeCell ref="Q19:Q21"/>
    <mergeCell ref="C20:C21"/>
    <mergeCell ref="D20:D21"/>
    <mergeCell ref="E20:I20"/>
    <mergeCell ref="J20:N20"/>
    <mergeCell ref="Q2:Q4"/>
    <mergeCell ref="C3:C4"/>
    <mergeCell ref="D3:D4"/>
    <mergeCell ref="E3:I3"/>
    <mergeCell ref="J3:N3"/>
    <mergeCell ref="A19:A21"/>
    <mergeCell ref="B19:B21"/>
    <mergeCell ref="C19:D19"/>
    <mergeCell ref="E19:N19"/>
    <mergeCell ref="O19:O21"/>
    <mergeCell ref="A2:A4"/>
    <mergeCell ref="B2:B4"/>
    <mergeCell ref="C2:D2"/>
    <mergeCell ref="E2:N2"/>
    <mergeCell ref="O2:O4"/>
    <mergeCell ref="P2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30.00390625" style="0" bestFit="1" customWidth="1"/>
    <col min="4" max="4" width="20.7109375" style="0" bestFit="1" customWidth="1"/>
    <col min="5" max="5" width="15.7109375" style="327" customWidth="1"/>
    <col min="6" max="6" width="26.28125" style="321" bestFit="1" customWidth="1"/>
  </cols>
  <sheetData>
    <row r="1" spans="1:6" s="323" customFormat="1" ht="24.75" customHeight="1">
      <c r="A1" s="403" t="s">
        <v>41</v>
      </c>
      <c r="B1" s="403"/>
      <c r="C1" s="403" t="s">
        <v>42</v>
      </c>
      <c r="D1" s="403"/>
      <c r="E1" s="322" t="s">
        <v>293</v>
      </c>
      <c r="F1" s="324" t="s">
        <v>294</v>
      </c>
    </row>
    <row r="2" spans="1:6" s="1" customFormat="1" ht="12" customHeight="1">
      <c r="A2" s="142" t="s">
        <v>56</v>
      </c>
      <c r="B2" s="203" t="s">
        <v>57</v>
      </c>
      <c r="C2" s="143" t="s">
        <v>120</v>
      </c>
      <c r="D2" s="203" t="s">
        <v>121</v>
      </c>
      <c r="E2" s="311">
        <v>7</v>
      </c>
      <c r="F2" s="203" t="s">
        <v>280</v>
      </c>
    </row>
    <row r="3" spans="1:6" s="1" customFormat="1" ht="12" customHeight="1">
      <c r="A3" s="142" t="s">
        <v>58</v>
      </c>
      <c r="B3" s="203" t="s">
        <v>59</v>
      </c>
      <c r="C3" s="143" t="s">
        <v>124</v>
      </c>
      <c r="D3" s="203" t="s">
        <v>125</v>
      </c>
      <c r="E3" s="311">
        <v>9</v>
      </c>
      <c r="F3" s="203" t="s">
        <v>280</v>
      </c>
    </row>
    <row r="4" spans="1:6" s="1" customFormat="1" ht="12" customHeight="1">
      <c r="A4" s="142" t="s">
        <v>70</v>
      </c>
      <c r="B4" s="203" t="s">
        <v>71</v>
      </c>
      <c r="C4" s="143" t="s">
        <v>72</v>
      </c>
      <c r="D4" s="203" t="s">
        <v>90</v>
      </c>
      <c r="E4" s="311">
        <v>9</v>
      </c>
      <c r="F4" s="203" t="s">
        <v>281</v>
      </c>
    </row>
    <row r="5" spans="1:6" s="1" customFormat="1" ht="12" customHeight="1">
      <c r="A5" s="142" t="s">
        <v>62</v>
      </c>
      <c r="B5" s="203" t="s">
        <v>63</v>
      </c>
      <c r="C5" s="143" t="s">
        <v>112</v>
      </c>
      <c r="D5" s="203" t="s">
        <v>262</v>
      </c>
      <c r="E5" s="311">
        <v>7</v>
      </c>
      <c r="F5" s="203" t="s">
        <v>280</v>
      </c>
    </row>
    <row r="6" spans="1:6" s="1" customFormat="1" ht="12" customHeight="1">
      <c r="A6" s="142" t="s">
        <v>64</v>
      </c>
      <c r="B6" s="203" t="s">
        <v>65</v>
      </c>
      <c r="C6" s="143" t="s">
        <v>82</v>
      </c>
      <c r="D6" s="325" t="s">
        <v>83</v>
      </c>
      <c r="E6" s="311">
        <v>11</v>
      </c>
      <c r="F6" s="203" t="s">
        <v>280</v>
      </c>
    </row>
    <row r="7" spans="1:6" s="1" customFormat="1" ht="12" customHeight="1">
      <c r="A7" s="142" t="s">
        <v>91</v>
      </c>
      <c r="B7" s="203" t="s">
        <v>66</v>
      </c>
      <c r="C7" s="143" t="s">
        <v>67</v>
      </c>
      <c r="D7" s="203" t="s">
        <v>258</v>
      </c>
      <c r="E7" s="311">
        <v>9</v>
      </c>
      <c r="F7" s="203" t="s">
        <v>280</v>
      </c>
    </row>
    <row r="8" spans="1:6" s="1" customFormat="1" ht="12" customHeight="1">
      <c r="A8" s="142" t="s">
        <v>68</v>
      </c>
      <c r="B8" s="203" t="s">
        <v>69</v>
      </c>
      <c r="C8" s="143" t="s">
        <v>92</v>
      </c>
      <c r="D8" s="203" t="s">
        <v>93</v>
      </c>
      <c r="E8" s="311">
        <v>7</v>
      </c>
      <c r="F8" s="203" t="s">
        <v>289</v>
      </c>
    </row>
    <row r="9" spans="1:6" s="1" customFormat="1" ht="12" customHeight="1">
      <c r="A9" s="142" t="s">
        <v>94</v>
      </c>
      <c r="B9" s="203" t="s">
        <v>60</v>
      </c>
      <c r="C9" s="143" t="s">
        <v>61</v>
      </c>
      <c r="D9" s="326" t="s">
        <v>95</v>
      </c>
      <c r="E9" s="311">
        <v>9</v>
      </c>
      <c r="F9" s="203" t="s">
        <v>280</v>
      </c>
    </row>
    <row r="10" spans="1:6" s="1" customFormat="1" ht="12" customHeight="1">
      <c r="A10" s="142" t="s">
        <v>97</v>
      </c>
      <c r="B10" s="203" t="s">
        <v>73</v>
      </c>
      <c r="C10" s="143" t="s">
        <v>74</v>
      </c>
      <c r="D10" s="203" t="s">
        <v>259</v>
      </c>
      <c r="E10" s="311">
        <v>7</v>
      </c>
      <c r="F10" s="203" t="s">
        <v>289</v>
      </c>
    </row>
    <row r="11" spans="1:6" s="1" customFormat="1" ht="11.25" customHeight="1">
      <c r="A11" s="142" t="s">
        <v>75</v>
      </c>
      <c r="B11" s="203" t="s">
        <v>76</v>
      </c>
      <c r="C11" s="143" t="s">
        <v>77</v>
      </c>
      <c r="D11" s="326" t="s">
        <v>98</v>
      </c>
      <c r="E11" s="311">
        <v>8</v>
      </c>
      <c r="F11" s="203" t="s">
        <v>280</v>
      </c>
    </row>
    <row r="12" spans="1:6" s="1" customFormat="1" ht="11.25" customHeight="1">
      <c r="A12" s="142" t="s">
        <v>100</v>
      </c>
      <c r="B12" s="203" t="s">
        <v>78</v>
      </c>
      <c r="C12" s="143" t="s">
        <v>79</v>
      </c>
      <c r="D12" s="203" t="s">
        <v>99</v>
      </c>
      <c r="E12" s="311">
        <v>9</v>
      </c>
      <c r="F12" s="203" t="s">
        <v>280</v>
      </c>
    </row>
    <row r="13" spans="1:6" s="147" customFormat="1" ht="12.75">
      <c r="A13" s="142" t="s">
        <v>80</v>
      </c>
      <c r="B13" s="325" t="s">
        <v>81</v>
      </c>
      <c r="C13" s="143" t="s">
        <v>84</v>
      </c>
      <c r="D13" s="325" t="s">
        <v>85</v>
      </c>
      <c r="E13" s="311">
        <v>9</v>
      </c>
      <c r="F13" s="203" t="s">
        <v>280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2018-01-09T10:29:33Z</cp:lastPrinted>
  <dcterms:created xsi:type="dcterms:W3CDTF">2004-10-15T11:26:53Z</dcterms:created>
  <dcterms:modified xsi:type="dcterms:W3CDTF">2019-10-08T04:16:05Z</dcterms:modified>
  <cp:category/>
  <cp:version/>
  <cp:contentType/>
  <cp:contentStatus/>
</cp:coreProperties>
</file>