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995" yWindow="1845" windowWidth="14670" windowHeight="8250"/>
  </bookViews>
  <sheets>
    <sheet name="Cenik" sheetId="1" r:id="rId1"/>
    <sheet name="Šolnine in prispevki 1., 2. st." sheetId="2" r:id="rId2"/>
    <sheet name="3. st - 1. vpisani 2014-2015" sheetId="3" r:id="rId3"/>
    <sheet name="za vse na 3.st." sheetId="4" r:id="rId4"/>
    <sheet name="Knjižnične storitve" sheetId="5" r:id="rId5"/>
  </sheets>
  <externalReferences>
    <externalReference r:id="rId6"/>
  </externalReferences>
  <definedNames>
    <definedName name="_xlnm.Print_Area" localSheetId="0">Cenik!$A$1:$E$92</definedName>
    <definedName name="_xlnm.Print_Area" localSheetId="4">'Knjižnične storitve'!$A$1:$K$117</definedName>
  </definedNames>
  <calcPr calcId="125725"/>
</workbook>
</file>

<file path=xl/calcChain.xml><?xml version="1.0" encoding="utf-8"?>
<calcChain xmlns="http://schemas.openxmlformats.org/spreadsheetml/2006/main">
  <c r="G65" i="5"/>
  <c r="I65" s="1"/>
  <c r="G64"/>
  <c r="I64" s="1"/>
  <c r="G63"/>
  <c r="I63" s="1"/>
  <c r="G61"/>
  <c r="I61" s="1"/>
  <c r="G58"/>
  <c r="I58" s="1"/>
  <c r="G51"/>
  <c r="I51" s="1"/>
  <c r="G50"/>
  <c r="I50" s="1"/>
  <c r="G46"/>
  <c r="I46" s="1"/>
  <c r="G45"/>
  <c r="I45" s="1"/>
  <c r="G44"/>
  <c r="I44" s="1"/>
  <c r="G42"/>
  <c r="I42" s="1"/>
  <c r="G41"/>
  <c r="I41" s="1"/>
  <c r="G10"/>
  <c r="I10" s="1"/>
  <c r="G9"/>
  <c r="I9" s="1"/>
  <c r="G8"/>
  <c r="I8" s="1"/>
  <c r="J9" i="4"/>
  <c r="I9"/>
  <c r="D9"/>
  <c r="H9" s="1"/>
  <c r="J8"/>
  <c r="I8"/>
  <c r="D8"/>
  <c r="H8" s="1"/>
  <c r="K8" i="3"/>
  <c r="J8"/>
  <c r="I8"/>
  <c r="D8"/>
  <c r="K7"/>
  <c r="J7"/>
  <c r="I7"/>
  <c r="D7"/>
  <c r="H34" i="2"/>
  <c r="G34"/>
  <c r="H32"/>
  <c r="G32"/>
  <c r="H31"/>
  <c r="G31"/>
  <c r="H29"/>
  <c r="G29"/>
  <c r="H28"/>
  <c r="G28"/>
  <c r="H27"/>
  <c r="G27"/>
  <c r="I23"/>
  <c r="H23"/>
  <c r="G23"/>
  <c r="I22"/>
  <c r="H22"/>
  <c r="G22"/>
  <c r="I21"/>
  <c r="H21"/>
  <c r="G21"/>
  <c r="I20"/>
  <c r="H20"/>
  <c r="G20"/>
  <c r="I18"/>
  <c r="H18"/>
  <c r="G18"/>
  <c r="I17"/>
  <c r="H17"/>
  <c r="G17"/>
  <c r="I16"/>
  <c r="H16"/>
  <c r="G16"/>
  <c r="I15"/>
  <c r="H15"/>
  <c r="G15"/>
  <c r="I14"/>
  <c r="H14"/>
  <c r="G14"/>
  <c r="I13"/>
  <c r="H13"/>
  <c r="G13"/>
  <c r="I12"/>
  <c r="H12"/>
  <c r="G12"/>
  <c r="I11"/>
  <c r="H11"/>
  <c r="G11"/>
  <c r="I10"/>
  <c r="H10"/>
  <c r="G10"/>
  <c r="I9"/>
  <c r="H9"/>
  <c r="G9"/>
  <c r="I8"/>
  <c r="H8"/>
  <c r="G8"/>
  <c r="I7"/>
  <c r="H7"/>
  <c r="G7"/>
</calcChain>
</file>

<file path=xl/comments1.xml><?xml version="1.0" encoding="utf-8"?>
<comments xmlns="http://schemas.openxmlformats.org/spreadsheetml/2006/main">
  <authors>
    <author>admin</author>
  </authors>
  <commentList>
    <comment ref="E6" authorId="0">
      <text>
        <r>
          <rPr>
            <b/>
            <sz val="9"/>
            <color indexed="81"/>
            <rFont val="Tahoma"/>
            <family val="2"/>
            <charset val="238"/>
          </rPr>
          <t>admin:</t>
        </r>
        <r>
          <rPr>
            <sz val="9"/>
            <color indexed="81"/>
            <rFont val="Tahoma"/>
            <family val="2"/>
            <charset val="238"/>
          </rPr>
          <t xml:space="preserve">
š.l. 2014/2015
</t>
        </r>
      </text>
    </comment>
    <comment ref="F6" authorId="0">
      <text>
        <r>
          <rPr>
            <b/>
            <sz val="9"/>
            <color indexed="81"/>
            <rFont val="Tahoma"/>
            <family val="2"/>
            <charset val="238"/>
          </rPr>
          <t>admin:</t>
        </r>
        <r>
          <rPr>
            <sz val="9"/>
            <color indexed="81"/>
            <rFont val="Tahoma"/>
            <family val="2"/>
            <charset val="238"/>
          </rPr>
          <t xml:space="preserve">
š.l. 2015/2016
</t>
        </r>
      </text>
    </comment>
    <comment ref="G6" authorId="0">
      <text>
        <r>
          <rPr>
            <b/>
            <sz val="9"/>
            <color indexed="81"/>
            <rFont val="Tahoma"/>
            <family val="2"/>
            <charset val="238"/>
          </rPr>
          <t>admin:</t>
        </r>
        <r>
          <rPr>
            <sz val="9"/>
            <color indexed="81"/>
            <rFont val="Tahoma"/>
            <family val="2"/>
            <charset val="238"/>
          </rPr>
          <t xml:space="preserve">
š.l. 2016/2017
</t>
        </r>
      </text>
    </comment>
  </commentList>
</comments>
</file>

<file path=xl/comments2.xml><?xml version="1.0" encoding="utf-8"?>
<comments xmlns="http://schemas.openxmlformats.org/spreadsheetml/2006/main">
  <authors>
    <author>admin</author>
  </authors>
  <commentList>
    <comment ref="D7" authorId="0">
      <text>
        <r>
          <rPr>
            <b/>
            <sz val="9"/>
            <color indexed="81"/>
            <rFont val="Tahoma"/>
            <family val="2"/>
            <charset val="238"/>
          </rPr>
          <t>admin:</t>
        </r>
        <r>
          <rPr>
            <sz val="9"/>
            <color indexed="81"/>
            <rFont val="Tahoma"/>
            <family val="2"/>
            <charset val="238"/>
          </rPr>
          <t xml:space="preserve">
prvič vpisani v š.l. 2014/2015
</t>
        </r>
      </text>
    </comment>
    <comment ref="E7" authorId="0">
      <text>
        <r>
          <rPr>
            <b/>
            <sz val="9"/>
            <color indexed="81"/>
            <rFont val="Tahoma"/>
            <family val="2"/>
            <charset val="238"/>
          </rPr>
          <t>admin:</t>
        </r>
        <r>
          <rPr>
            <sz val="9"/>
            <color indexed="81"/>
            <rFont val="Tahoma"/>
            <family val="2"/>
            <charset val="238"/>
          </rPr>
          <t xml:space="preserve">
prvič vpisani v š.l. 2013/2014
</t>
        </r>
      </text>
    </comment>
    <comment ref="F7" authorId="0">
      <text>
        <r>
          <rPr>
            <b/>
            <sz val="9"/>
            <color indexed="81"/>
            <rFont val="Tahoma"/>
            <family val="2"/>
            <charset val="238"/>
          </rPr>
          <t>admin:</t>
        </r>
        <r>
          <rPr>
            <sz val="9"/>
            <color indexed="81"/>
            <rFont val="Tahoma"/>
            <family val="2"/>
            <charset val="238"/>
          </rPr>
          <t xml:space="preserve">
prvič vpisani v š.l. 2012/2013
</t>
        </r>
      </text>
    </comment>
  </commentList>
</comments>
</file>

<file path=xl/sharedStrings.xml><?xml version="1.0" encoding="utf-8"?>
<sst xmlns="http://schemas.openxmlformats.org/spreadsheetml/2006/main" count="429" uniqueCount="289">
  <si>
    <t>5.1.</t>
  </si>
  <si>
    <t>5.2.</t>
  </si>
  <si>
    <t>5.3.</t>
  </si>
  <si>
    <t>9.1.</t>
  </si>
  <si>
    <t>9.2.</t>
  </si>
  <si>
    <t>10.1.</t>
  </si>
  <si>
    <t>10.</t>
  </si>
  <si>
    <t>10.2.</t>
  </si>
  <si>
    <t>10.3.</t>
  </si>
  <si>
    <t>11.</t>
  </si>
  <si>
    <t>11.1.</t>
  </si>
  <si>
    <t>11.2.</t>
  </si>
  <si>
    <t>znanstveni sodelavec</t>
  </si>
  <si>
    <t xml:space="preserve"> IZPITI: </t>
  </si>
  <si>
    <t xml:space="preserve"> POTRDILA</t>
  </si>
  <si>
    <t>izdaja potrdila o opravljenih izpitih oziroma o doseženi povprečni oceni</t>
  </si>
  <si>
    <t>o določitvi pogojev za nadaljevanje študija po prekinitvi več kot 10 let</t>
  </si>
  <si>
    <t>PRIZNANJE IN VREDNOTENJE IZOBRAŽEVANJA</t>
  </si>
  <si>
    <t>1.</t>
  </si>
  <si>
    <t>2.</t>
  </si>
  <si>
    <t>3.</t>
  </si>
  <si>
    <t>4.</t>
  </si>
  <si>
    <t>5.</t>
  </si>
  <si>
    <t>6.</t>
  </si>
  <si>
    <t>7.</t>
  </si>
  <si>
    <t>8.</t>
  </si>
  <si>
    <t>9.</t>
  </si>
  <si>
    <t>DVOJNIK INDEKSA S PREPISOM PODATKOV</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</si>
  <si>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</si>
  <si>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</si>
  <si>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</si>
  <si>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</si>
  <si>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</si>
  <si>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</si>
  <si>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</si>
  <si>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</si>
  <si>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</si>
  <si>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</si>
  <si>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</si>
  <si>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</si>
  <si>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</si>
  <si>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</si>
  <si>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</si>
  <si>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</si>
  <si>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</si>
  <si>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</si>
  <si>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</si>
  <si>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</si>
  <si>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</si>
  <si>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</si>
  <si>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</si>
  <si>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</si>
  <si>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</si>
  <si>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</si>
  <si>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</si>
  <si>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</si>
  <si>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</si>
  <si>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</si>
  <si>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</si>
  <si>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prvo, drugo, tretje opravljanje izpita za osebe brez statusa, posamično opravljanje (diferencialnega) izpita</t>
  </si>
  <si>
    <t>6.1.</t>
  </si>
  <si>
    <t>6.2.</t>
  </si>
  <si>
    <t>6.3.</t>
  </si>
  <si>
    <t>6.4.</t>
  </si>
  <si>
    <t>7.1.</t>
  </si>
  <si>
    <t>7.2.</t>
  </si>
  <si>
    <t>7.3.</t>
  </si>
  <si>
    <t>7.4.</t>
  </si>
  <si>
    <t>8.1.</t>
  </si>
  <si>
    <t>8.2.</t>
  </si>
  <si>
    <t>8.3.</t>
  </si>
  <si>
    <t>Na cene zgoraj navedenih postavk je DDV potrebno dodati.</t>
  </si>
  <si>
    <t>Po elementih navedenih v ceniku prispevkov študentov se DDV ne obračunava. Izjema so naslednje postavke:</t>
  </si>
  <si>
    <t xml:space="preserve">četrto in vsako nadaljnje komisijsko opravljanje izpita </t>
  </si>
  <si>
    <t>prepis diplome v angleškem jeziku</t>
  </si>
  <si>
    <t>izbirni izpit za vpis na doktorski študij</t>
  </si>
  <si>
    <t>izpiti za pridobitev enakovrednosti strokovnega ali znanstvenega naslova</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</si>
  <si>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</si>
  <si>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</si>
  <si>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</si>
  <si>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</si>
  <si>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osebam brez statusa se točke za izdajo potrdil podvojijo</t>
  </si>
  <si>
    <t>izdaja (dodatnega izvoda) priloge k diplomi</t>
  </si>
  <si>
    <t>9.3.</t>
  </si>
  <si>
    <t>izdaja dvojnika diplome</t>
  </si>
  <si>
    <t>10.4.</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</si>
  <si>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</si>
  <si>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</si>
  <si>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</si>
  <si>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</si>
  <si>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</si>
  <si>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magistrski program, specialistični program, 2. stopenjski program</t>
  </si>
  <si>
    <t xml:space="preserve">IZVOLITVE V NAZIV </t>
  </si>
  <si>
    <t>Število tarifnih točk</t>
  </si>
  <si>
    <t>Element</t>
  </si>
  <si>
    <t>Vrednost</t>
  </si>
  <si>
    <t>NOVA ŠTUDENTSKA IZKAZNICA Z NALEPKO</t>
  </si>
  <si>
    <t>5.4.</t>
  </si>
  <si>
    <t>5.5.</t>
  </si>
  <si>
    <t>5.6.</t>
  </si>
  <si>
    <t>9.4.</t>
  </si>
  <si>
    <t>10.5.</t>
  </si>
  <si>
    <t>10.6.</t>
  </si>
  <si>
    <t>6. POTRDILA</t>
  </si>
  <si>
    <t>8. IZDAJA DVOJNIKA DIPLOMSKE LISTINE in IZDAJA PRILOGE K DIPLOMI</t>
  </si>
  <si>
    <t>10. IZVOLITVE V NAZIV</t>
  </si>
  <si>
    <t>11. PRIZNANJE IN VREDNOTENJE IZOBRAŽEVANJA</t>
  </si>
  <si>
    <t>-</t>
  </si>
  <si>
    <t>CENIK VPISNINE IN PRISPEVKOV ZA ŠTUDIJ PO ŠTUDIJSKIH PROGRAMIH Z JAVNO VELJAVNOSTJO S TARIFNIM DELOM ZA ŠTUDIJSKO LETO 2014 / 2015</t>
  </si>
  <si>
    <t>o priznanju obveznosti za posamezni predmet opravljenih izven UL</t>
  </si>
  <si>
    <t>strokovno mnenje o enakovrednosti strokovnega ali znanstvenega naslova</t>
  </si>
  <si>
    <t>VPISNINA ZA PRVI VPIS V PROGRAM</t>
  </si>
  <si>
    <t>(**)</t>
  </si>
  <si>
    <t>ČLANICA</t>
  </si>
  <si>
    <t>ŠTUDIJSKI PROGRAMI</t>
  </si>
  <si>
    <t>LETNIK</t>
  </si>
  <si>
    <t xml:space="preserve">ŠOLNINA </t>
  </si>
  <si>
    <t>ŠOLNINA V Š.L. 2013/2014</t>
  </si>
  <si>
    <t>SPREMEMBA
v €</t>
  </si>
  <si>
    <t>SPREMEMBA
 (indeks)</t>
  </si>
  <si>
    <t>Vrednost Kt</t>
  </si>
  <si>
    <t>FPP</t>
  </si>
  <si>
    <t>ŠTUDIJSKI PROGRAMI 1. STOPNJE</t>
  </si>
  <si>
    <t>VS</t>
  </si>
  <si>
    <t>1. Navtika</t>
  </si>
  <si>
    <t>1. letnik</t>
  </si>
  <si>
    <t>2. letnik</t>
  </si>
  <si>
    <t>3. letnik</t>
  </si>
  <si>
    <t>2. Ladijsko strojništvo</t>
  </si>
  <si>
    <t>3. Prometna tehnologija in transportna logistika</t>
  </si>
  <si>
    <t>UN</t>
  </si>
  <si>
    <t>1. Tehnologija prometa</t>
  </si>
  <si>
    <t>ŠTUDIJSKI PROGRAMI 2. STOPNJE</t>
  </si>
  <si>
    <t>1. Pomorstvo</t>
  </si>
  <si>
    <t>2. Promet</t>
  </si>
  <si>
    <t>ŠTUDIJSKI PROGRAMI ZA IZPOPOLNJEVANJE</t>
  </si>
  <si>
    <t xml:space="preserve">Navedeni zneski so maksimalne vrednosti šolnin. Skladno s 23. členom Pravilnika o prispevkih in vrednotenju stroškov na UL, </t>
  </si>
  <si>
    <t>OSTALI PRISPEVKI ŠTUDENTOV 
(zdravniški pregled, vaje, ekskurzije…)</t>
  </si>
  <si>
    <t>strokovna ekskurzija</t>
  </si>
  <si>
    <t>izbirni predmet "Jadranje"</t>
  </si>
  <si>
    <t>SMS sporočila* (obveščanje študentov z sms obvestili)</t>
  </si>
  <si>
    <t>Prispevek diplomantov za svečano podelitev diplom**</t>
  </si>
  <si>
    <t>Cenik šolnin Univerze v Ljubljani za doktorske študijske programe 3. stopnje za generacijo študentov prvič vpisanih v študijskem letu 2014/2015 za vsa tri leta</t>
  </si>
  <si>
    <t>ČLANICE IZVAJALKE</t>
  </si>
  <si>
    <t>DOKTORSKI  ŠTUDIJSKI PROGRAMI - 
3. STOPNJA</t>
  </si>
  <si>
    <t>CENA PROGRAMA</t>
  </si>
  <si>
    <t>Vrednost Kt 1. letnik</t>
  </si>
  <si>
    <t>Vrednost Kt 2. letnik</t>
  </si>
  <si>
    <t>Vrednost Kt 3. letnik</t>
  </si>
  <si>
    <t>VARSTVO OKOLJA</t>
  </si>
  <si>
    <t>POMORSTVO IN PROMET</t>
  </si>
  <si>
    <t>Šolnina za 2. letnik izhaja iz Cenika  šolnin za doktorske študijske programe - 3. stopnja (23. seja UO UL 14.02.2013)</t>
  </si>
  <si>
    <t>Šolnina za 3. letnik izhaja iz Cenika  šolnin za doktorske študijske programe - 3. stopnja (19. seja UO UL 22.03.2012)</t>
  </si>
  <si>
    <t>Cenik knjižničnih storitev UL v študijskem letu 2014/2015</t>
  </si>
  <si>
    <t>2010/2011
+2,3%</t>
  </si>
  <si>
    <t>2011/2012
+ 1,6%</t>
  </si>
  <si>
    <t xml:space="preserve">2011/2012
+ 1,6%, zaokroženo </t>
  </si>
  <si>
    <t>2012/2013
+ 1,8 %</t>
  </si>
  <si>
    <t>Cena (EUR)</t>
  </si>
  <si>
    <t>Stopnja DDV</t>
  </si>
  <si>
    <t>Članarina</t>
  </si>
  <si>
    <t>- letna članarina</t>
  </si>
  <si>
    <t>- študentje UL s statusom (plačana ob vpisu)</t>
  </si>
  <si>
    <t>- študentje UL brez statusa (eno leto)</t>
  </si>
  <si>
    <t>- dijaki nad 18 let</t>
  </si>
  <si>
    <t xml:space="preserve">Pri knjižničnih storitvah, navedenih v tem ceniku, se DDV ne obračunava (13. točka 1. odstavka 42. člena ZDDV-1, Ur. l. RS, št. 117/2006, 16. 11. 2006). </t>
  </si>
  <si>
    <t>Druge storitve, ki jih v študijskem letu 2014/2015 lahko zaračunavajo knjižnice članic UL</t>
  </si>
  <si>
    <t xml:space="preserve">Navedene cene storitev so najvišje dovoljene cene za posamezno storitev. </t>
  </si>
  <si>
    <t>Članice UL same oblikujejo cene pri vseh postavkah, pri katerih cene na tem seznamu niso določene.</t>
  </si>
  <si>
    <t xml:space="preserve">Pri storitvah medknjižnične izposoje je poštnina vključena v ceno. </t>
  </si>
  <si>
    <t xml:space="preserve">Pri knjižničnih storitvah, navedenih na tem seznamu, se DDV ne obračunava (13. točka 1. odstavka 42. člena ZDDV-1, Ur. l. RS, št. 117/2006, 16. 11. 2006). </t>
  </si>
  <si>
    <t xml:space="preserve">a) </t>
  </si>
  <si>
    <t>- študentje drugih visokošolskih zavodov s statusom</t>
  </si>
  <si>
    <t>- zaposleni na matični članici UL</t>
  </si>
  <si>
    <t>- zaposleni na drugih članicah UL</t>
  </si>
  <si>
    <t>- druge fizične osebe</t>
  </si>
  <si>
    <t>- pravne osebe</t>
  </si>
  <si>
    <t>- polletna članarina</t>
  </si>
  <si>
    <t>- študentje UL brez statusa ali z drugih visokošolskih zavodov</t>
  </si>
  <si>
    <t xml:space="preserve">- četrtletna članarina </t>
  </si>
  <si>
    <t xml:space="preserve">- mesečna članarina </t>
  </si>
  <si>
    <t xml:space="preserve">b) </t>
  </si>
  <si>
    <t>Zamudnina (enota na dan)</t>
  </si>
  <si>
    <t>- pri izposoji v čitalnico</t>
  </si>
  <si>
    <t>- pri izposoji na dom</t>
  </si>
  <si>
    <t xml:space="preserve">c) </t>
  </si>
  <si>
    <t>Obvestila o poteku roka izposoje</t>
  </si>
  <si>
    <t>- prvo obvestilo</t>
  </si>
  <si>
    <t>- drugo obvestilo</t>
  </si>
  <si>
    <t>- tretje obvestilo</t>
  </si>
  <si>
    <t>- obvestilo pred tožbo</t>
  </si>
  <si>
    <t>č)</t>
  </si>
  <si>
    <t>Izgubljena literatura</t>
  </si>
  <si>
    <t>- stroški nabave</t>
  </si>
  <si>
    <t>- stroški obdelave</t>
  </si>
  <si>
    <t>- bančni stroški pri naročilu iz tujine</t>
  </si>
  <si>
    <t xml:space="preserve">d) </t>
  </si>
  <si>
    <t>Kavcije in odškodnine</t>
  </si>
  <si>
    <t>- kavcija za redek izvod ali dragocene knjige</t>
  </si>
  <si>
    <t>- kavcija za tujce</t>
  </si>
  <si>
    <t>- kavcija za opremo (e-kartica, mrežna kartica, garderobna omarica)</t>
  </si>
  <si>
    <t>- odškodnina za poškodovano gradivo ali opremo (po dejanskih stroških)</t>
  </si>
  <si>
    <t>- odškodnina za izvod, ki ga ni mogoče nabaviti</t>
  </si>
  <si>
    <t xml:space="preserve">e) </t>
  </si>
  <si>
    <t>Medknjižnična izposoja in dobava dokumentov</t>
  </si>
  <si>
    <t>- iz lastne knjižnice v slovenske knjižnice</t>
  </si>
  <si>
    <t>- izposoja enote knjižničnega gradiva</t>
  </si>
  <si>
    <t>- kopije</t>
  </si>
  <si>
    <t xml:space="preserve">             do 20 strani</t>
  </si>
  <si>
    <t xml:space="preserve">             vsaka nadaljnja stran</t>
  </si>
  <si>
    <t>- članek poslan elektronsko</t>
  </si>
  <si>
    <t>- nujno naročilo (realizacija v 24 urah)</t>
  </si>
  <si>
    <t>dvojno</t>
  </si>
  <si>
    <t>- iz lastne knjižnice v tujino</t>
  </si>
  <si>
    <t xml:space="preserve">             do 20 strani </t>
  </si>
  <si>
    <t>- iz slovenskih knjižnic za uporabnike lastne knjižnice</t>
  </si>
  <si>
    <t>cena dobavitelja + 5,20</t>
  </si>
  <si>
    <t>cena dobavitelja + 5,29</t>
  </si>
  <si>
    <t>cena dobavitelja + 5,3852</t>
  </si>
  <si>
    <t>- članek</t>
  </si>
  <si>
    <t>cena dobavitelja + 0,9</t>
  </si>
  <si>
    <t>cena dobavitelja + 0,9162</t>
  </si>
  <si>
    <t>cena dobavitelja</t>
  </si>
  <si>
    <t>- iz tujine za uporabnike lastne knjižnice</t>
  </si>
  <si>
    <t>cena dobavitelja, povečana za stroške</t>
  </si>
  <si>
    <t>f)</t>
  </si>
  <si>
    <t xml:space="preserve">Informacijske storitve </t>
  </si>
  <si>
    <t>- informacijske storitve (ki presegajo uporabo enega informacijskega vira ali trajajo več kot 0,5 ure)</t>
  </si>
  <si>
    <t>22,58 / uro + stroški</t>
  </si>
  <si>
    <t>22,9412 / uro + stroški</t>
  </si>
  <si>
    <t>22,94 / uro + stroški</t>
  </si>
  <si>
    <t>23,3771 / uro + stroški</t>
  </si>
  <si>
    <t>23,8213 / uro + stroški</t>
  </si>
  <si>
    <t>- tematske retrospektivne poizvedbe</t>
  </si>
  <si>
    <t xml:space="preserve">- izobraževanje uporabnikov </t>
  </si>
  <si>
    <t xml:space="preserve">- citiranost avtorja </t>
  </si>
  <si>
    <t xml:space="preserve">- priprava, vnos in vodenje bibliografij (brezplačno za zaposlene na matični članici UL) </t>
  </si>
  <si>
    <t>- mesečni bilten – novosti</t>
  </si>
  <si>
    <t>- signalne informacije</t>
  </si>
  <si>
    <t>g)</t>
  </si>
  <si>
    <t>Kopiranje, tiskanje, skeniranje, fotografiranje (iz knjižničnega gradiva)</t>
  </si>
  <si>
    <t>- računalniški izpis na stran</t>
  </si>
  <si>
    <t>- črno bela stran</t>
  </si>
  <si>
    <t>- barvna stran</t>
  </si>
  <si>
    <t>- slika</t>
  </si>
  <si>
    <t>- izpis na prosojnico</t>
  </si>
  <si>
    <t xml:space="preserve">- fotokopija (stran) </t>
  </si>
  <si>
    <t>- A4</t>
  </si>
  <si>
    <t>- A3</t>
  </si>
  <si>
    <t>- fotokopija na prosojnico</t>
  </si>
  <si>
    <t>- skeniranje</t>
  </si>
  <si>
    <t>- besedilo/stran</t>
  </si>
  <si>
    <t>- fotografiranje</t>
  </si>
  <si>
    <t>- ostale računalniške storitve</t>
  </si>
  <si>
    <t>- kopiranje na CD (CD vključen v ceno)</t>
  </si>
  <si>
    <t>- kopiranje na DVD (DVD vključen v ceno)</t>
  </si>
  <si>
    <t>h)</t>
  </si>
  <si>
    <t>Ostalo</t>
  </si>
  <si>
    <t xml:space="preserve">- obveščanje o rezerviranem in naročenem gradivu </t>
  </si>
  <si>
    <t>- neprevzeto rezervirano ali naročeno gradivo (po enoti)</t>
  </si>
  <si>
    <t>- stroški izposoje po pošti</t>
  </si>
  <si>
    <t>- kartica za fotokopiranje</t>
  </si>
  <si>
    <t>- vezava gradiva</t>
  </si>
  <si>
    <t xml:space="preserve">Sprejeto na 6. seji UO UL dne, 30.01.2014 </t>
  </si>
  <si>
    <t>točkami 5.2., 5.3., in 11.2.: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</si>
  <si>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točko 7.4. članice ne smejo zaračunavati naslednjih sklepov:</t>
  </si>
  <si>
    <t>(***)</t>
  </si>
  <si>
    <t xml:space="preserve">točko 9.4.: plačljivo po preteku obdobja veljavnosti soglasja k temi dr. disertacije.    </t>
  </si>
  <si>
    <t>prof. dr. Janez Hribar</t>
  </si>
  <si>
    <t>predsednik UO UL</t>
  </si>
  <si>
    <t>Sprejeto na 6. seji UO UL dne, 30.01.2014</t>
  </si>
  <si>
    <t>Cenik šolnin doktorskih študijskih programov za generacijo študentov prvič vpisanih v š.l. 2014/2015 - za vsa 3 leta (6. seja UO UL, dne 30.01.2014)</t>
  </si>
  <si>
    <t>cena dobavitelja + 5,49</t>
  </si>
  <si>
    <t>cena dobavitelja + 0,94</t>
  </si>
  <si>
    <t>23,82 / uro + stroški</t>
  </si>
  <si>
    <r>
      <t>- nadomestna izkaznica</t>
    </r>
    <r>
      <rPr>
        <strike/>
        <sz val="10"/>
        <rFont val="Calibri"/>
        <family val="2"/>
        <charset val="238"/>
        <scheme val="minor"/>
      </rPr>
      <t xml:space="preserve"> </t>
    </r>
  </si>
  <si>
    <r>
      <t xml:space="preserve">BF, EF, FDV, FGG, FKKT, FMF, </t>
    </r>
    <r>
      <rPr>
        <sz val="10"/>
        <color rgb="FFFF0000"/>
        <rFont val="Calibri"/>
        <family val="2"/>
        <charset val="238"/>
        <scheme val="minor"/>
      </rPr>
      <t>FPP</t>
    </r>
    <r>
      <rPr>
        <sz val="10"/>
        <color theme="1"/>
        <rFont val="Calibri"/>
        <family val="2"/>
        <charset val="238"/>
        <scheme val="minor"/>
      </rPr>
      <t>, FS, FF, MF, NTF, PF, VF</t>
    </r>
  </si>
  <si>
    <t xml:space="preserve">Šolnina za 1. letnik izhaja iz Cenika šolnin za doktorske študijske programe za generacijo študentov prvič vpisanih v študijskem letu 2014/2015 (6. seja UO UL 30.01.2014) </t>
  </si>
  <si>
    <t>Cenik šolnin Univerze v Ljubljani za doktorske študijske programe 3. stopnje v študijskem letu 2014/2015</t>
  </si>
  <si>
    <r>
      <t>*</t>
    </r>
    <r>
      <rPr>
        <i/>
        <sz val="10"/>
        <rFont val="Calibri"/>
        <family val="2"/>
        <charset val="238"/>
        <scheme val="minor"/>
      </rPr>
      <t xml:space="preserve">opomba: </t>
    </r>
    <r>
      <rPr>
        <sz val="10"/>
        <rFont val="Calibri"/>
        <family val="2"/>
        <charset val="238"/>
        <scheme val="minor"/>
      </rPr>
      <t>prispevek obveščanja z sms obvestili se zaračuna vsem študentom, skupaj s stroškom vpisnine</t>
    </r>
  </si>
  <si>
    <r>
      <t>**</t>
    </r>
    <r>
      <rPr>
        <i/>
        <sz val="10"/>
        <rFont val="Calibri"/>
        <family val="2"/>
        <charset val="238"/>
        <scheme val="minor"/>
      </rPr>
      <t xml:space="preserve">opomba: </t>
    </r>
    <r>
      <rPr>
        <sz val="10"/>
        <rFont val="Calibri"/>
        <family val="2"/>
        <charset val="238"/>
        <scheme val="minor"/>
      </rPr>
      <t>prispevek diplomantov za svečano podelitev diplom se zaračuna kandidatu ob oddaji zaključnega dela za zagovor</t>
    </r>
  </si>
  <si>
    <t>2. stopnja</t>
  </si>
  <si>
    <t>CENIK ŠOLNIN in PRISPEVKOV za 1. in 2. stopnjo študija v študijskem letu  2014 / 2015</t>
  </si>
  <si>
    <t>cena na izvedbo predmeta</t>
  </si>
  <si>
    <r>
      <t xml:space="preserve">izvedba predmeta z (diferencialnim) izpitom dodiplomski študij, 1. stopnja </t>
    </r>
    <r>
      <rPr>
        <vertAlign val="superscript"/>
        <sz val="10"/>
        <rFont val="Calibri"/>
        <family val="2"/>
        <charset val="238"/>
        <scheme val="minor"/>
      </rPr>
      <t xml:space="preserve">(*)                                                                </t>
    </r>
    <r>
      <rPr>
        <sz val="10"/>
        <rFont val="Calibri"/>
        <family val="2"/>
        <charset val="238"/>
        <scheme val="minor"/>
      </rPr>
      <t xml:space="preserve"> </t>
    </r>
  </si>
  <si>
    <r>
      <t xml:space="preserve">izvedba predmeta z (diferencialnim) izpitom podiplomski študij, 2. in 3. stopnja </t>
    </r>
    <r>
      <rPr>
        <vertAlign val="superscript"/>
        <sz val="10"/>
        <rFont val="Calibri"/>
        <family val="2"/>
        <charset val="238"/>
        <scheme val="minor"/>
      </rPr>
      <t xml:space="preserve">(*)                                                       </t>
    </r>
  </si>
  <si>
    <r>
      <t xml:space="preserve">vsi drugi sklepi </t>
    </r>
    <r>
      <rPr>
        <vertAlign val="superscript"/>
        <sz val="10"/>
        <rFont val="Calibri"/>
        <family val="2"/>
        <charset val="238"/>
        <scheme val="minor"/>
      </rPr>
      <t>(**)</t>
    </r>
  </si>
  <si>
    <r>
      <t>doktorski študij, 3. stopenjski program</t>
    </r>
    <r>
      <rPr>
        <vertAlign val="superscript"/>
        <sz val="10"/>
        <rFont val="Calibri"/>
        <family val="2"/>
        <charset val="238"/>
        <scheme val="minor"/>
      </rPr>
      <t xml:space="preserve"> (***)</t>
    </r>
  </si>
  <si>
    <r>
      <t xml:space="preserve">izpiti za pridobitev enakovrednosti strokovnega ali znanstvenega naslova </t>
    </r>
    <r>
      <rPr>
        <vertAlign val="superscript"/>
        <sz val="10"/>
        <rFont val="Calibri"/>
        <family val="2"/>
        <charset val="238"/>
        <scheme val="minor"/>
      </rPr>
      <t xml:space="preserve">(*) </t>
    </r>
  </si>
</sst>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0.00\ &quot;€&quot;"/>
    <numFmt numFmtId="167" formatCode="0.0000"/>
    <numFmt numFmtId="168" formatCode="#,##0.00\ &quot;€&quot;;[Red]\-#,##0.00\ &quot;€&quot;"/>
  </numFmts>
  <fonts count="14">
    <font>
      <sz val="10"/>
      <name val="Arial"/>
      <charset val="238"/>
    </font>
    <font>
      <sz val="8"/>
      <name val="Arial"/>
      <family val="2"/>
      <charset val="238"/>
    </font>
    <font>
      <sz val="10"/>
      <name val="Arial"/>
      <family val="2"/>
      <charset val="238"/>
    </font>
    <font>
      <sz val="9"/>
      <color indexed="81"/>
      <name val="Tahoma"/>
      <family val="2"/>
      <charset val="238"/>
    </font>
    <font>
      <b/>
      <sz val="9"/>
      <color indexed="81"/>
      <name val="Tahoma"/>
      <family val="2"/>
      <charset val="238"/>
    </font>
    <font>
      <sz val="10"/>
      <name val="Calibri"/>
      <family val="2"/>
      <charset val="238"/>
      <scheme val="minor"/>
    </font>
    <font>
      <b/>
      <sz val="10"/>
      <name val="Calibri"/>
      <family val="2"/>
      <charset val="238"/>
      <scheme val="minor"/>
    </font>
    <font>
      <strike/>
      <sz val="10"/>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i/>
      <sz val="10"/>
      <name val="Calibri"/>
      <family val="2"/>
      <charset val="238"/>
      <scheme val="minor"/>
    </font>
    <font>
      <vertAlign val="superscript"/>
      <sz val="10"/>
      <name val="Calibri"/>
      <family val="2"/>
      <charset val="238"/>
      <scheme val="minor"/>
    </font>
    <font>
      <b/>
      <sz val="12"/>
      <color rgb="FFFF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xf numFmtId="0" fontId="2" fillId="0" borderId="0"/>
  </cellStyleXfs>
  <cellXfs count="284">
    <xf numFmtId="0" fontId="0" fillId="0" borderId="0" xfId="0"/>
    <xf numFmtId="0" fontId="5" fillId="0" borderId="0" xfId="0" applyFont="1" applyFill="1"/>
    <xf numFmtId="49" fontId="5" fillId="0" borderId="0" xfId="0" applyNumberFormat="1" applyFont="1" applyFill="1"/>
    <xf numFmtId="0" fontId="5" fillId="0" borderId="0" xfId="0" applyFont="1" applyFill="1" applyAlignment="1">
      <alignment horizontal="right" wrapText="1"/>
    </xf>
    <xf numFmtId="167" fontId="5" fillId="0" borderId="0" xfId="0" applyNumberFormat="1" applyFont="1" applyFill="1" applyAlignment="1">
      <alignment horizontal="right" wrapText="1"/>
    </xf>
    <xf numFmtId="167" fontId="5" fillId="0" borderId="0" xfId="0" applyNumberFormat="1" applyFont="1" applyFill="1"/>
    <xf numFmtId="0" fontId="5" fillId="0" borderId="0" xfId="0" applyFont="1" applyFill="1" applyBorder="1"/>
    <xf numFmtId="167"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wrapText="1"/>
    </xf>
    <xf numFmtId="49" fontId="5" fillId="0" borderId="0" xfId="0" applyNumberFormat="1" applyFont="1" applyFill="1" applyAlignment="1">
      <alignment horizontal="left" vertical="center" wrapText="1"/>
    </xf>
    <xf numFmtId="49" fontId="5" fillId="0" borderId="11" xfId="0" applyNumberFormat="1" applyFont="1" applyFill="1" applyBorder="1"/>
    <xf numFmtId="49" fontId="5" fillId="0" borderId="10" xfId="0" applyNumberFormat="1" applyFont="1" applyFill="1" applyBorder="1"/>
    <xf numFmtId="0" fontId="6" fillId="0" borderId="1" xfId="0" applyFont="1" applyFill="1" applyBorder="1" applyAlignment="1">
      <alignment horizontal="center" wrapText="1"/>
    </xf>
    <xf numFmtId="0" fontId="6" fillId="0" borderId="1" xfId="0" applyNumberFormat="1" applyFont="1" applyFill="1" applyBorder="1" applyAlignment="1">
      <alignment horizont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top"/>
    </xf>
    <xf numFmtId="49" fontId="5" fillId="0" borderId="6" xfId="0" applyNumberFormat="1" applyFont="1" applyFill="1" applyBorder="1" applyAlignment="1">
      <alignment horizontal="left" vertical="top"/>
    </xf>
    <xf numFmtId="49" fontId="5" fillId="0" borderId="9"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49" fontId="5" fillId="0" borderId="5" xfId="0" applyNumberFormat="1" applyFont="1" applyFill="1" applyBorder="1"/>
    <xf numFmtId="167" fontId="5" fillId="0" borderId="2" xfId="0" applyNumberFormat="1" applyFont="1" applyFill="1" applyBorder="1" applyAlignment="1">
      <alignment horizontal="right" wrapText="1"/>
    </xf>
    <xf numFmtId="167" fontId="5" fillId="0" borderId="1" xfId="0" applyNumberFormat="1" applyFont="1" applyFill="1" applyBorder="1" applyAlignment="1">
      <alignment horizontal="right" wrapText="1"/>
    </xf>
    <xf numFmtId="2" fontId="5" fillId="0" borderId="1" xfId="0" applyNumberFormat="1" applyFont="1" applyFill="1" applyBorder="1" applyAlignment="1">
      <alignment horizontal="right" wrapText="1"/>
    </xf>
    <xf numFmtId="49" fontId="5" fillId="0" borderId="11" xfId="0" applyNumberFormat="1" applyFont="1" applyFill="1" applyBorder="1" applyAlignment="1"/>
    <xf numFmtId="49" fontId="5" fillId="0" borderId="11" xfId="0" applyNumberFormat="1" applyFont="1" applyFill="1" applyBorder="1"/>
    <xf numFmtId="49" fontId="5" fillId="0" borderId="6" xfId="0" applyNumberFormat="1" applyFont="1" applyFill="1" applyBorder="1"/>
    <xf numFmtId="49" fontId="5" fillId="0" borderId="9" xfId="0" applyNumberFormat="1" applyFont="1" applyFill="1" applyBorder="1"/>
    <xf numFmtId="49" fontId="5" fillId="0" borderId="2" xfId="0" applyNumberFormat="1" applyFont="1" applyFill="1" applyBorder="1"/>
    <xf numFmtId="49" fontId="6" fillId="0" borderId="6"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49" fontId="6" fillId="0" borderId="2" xfId="0" applyNumberFormat="1" applyFont="1" applyFill="1" applyBorder="1" applyAlignment="1">
      <alignment horizontal="left" vertical="top"/>
    </xf>
    <xf numFmtId="49" fontId="5" fillId="0" borderId="6" xfId="0" applyNumberFormat="1" applyFont="1" applyFill="1" applyBorder="1"/>
    <xf numFmtId="49" fontId="5" fillId="0" borderId="9" xfId="0" applyNumberFormat="1" applyFont="1" applyFill="1" applyBorder="1"/>
    <xf numFmtId="167" fontId="5" fillId="0" borderId="0" xfId="0" applyNumberFormat="1" applyFont="1" applyFill="1" applyBorder="1"/>
    <xf numFmtId="49" fontId="5" fillId="0" borderId="9" xfId="0" applyNumberFormat="1" applyFont="1" applyFill="1" applyBorder="1" applyAlignment="1"/>
    <xf numFmtId="49" fontId="6" fillId="0" borderId="6"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49" fontId="5" fillId="0" borderId="20"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167" fontId="5" fillId="0" borderId="2" xfId="0" applyNumberFormat="1" applyFont="1" applyFill="1" applyBorder="1" applyAlignment="1">
      <alignment horizontal="left" vertical="top" wrapText="1"/>
    </xf>
    <xf numFmtId="167" fontId="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49" fontId="5" fillId="0" borderId="2" xfId="0" applyNumberFormat="1" applyFont="1" applyFill="1" applyBorder="1"/>
    <xf numFmtId="49" fontId="5" fillId="0" borderId="6" xfId="0" applyNumberFormat="1" applyFont="1" applyFill="1" applyBorder="1" applyAlignment="1">
      <alignment wrapText="1"/>
    </xf>
    <xf numFmtId="49" fontId="5" fillId="0" borderId="9" xfId="0" applyNumberFormat="1" applyFont="1" applyFill="1" applyBorder="1" applyAlignment="1">
      <alignment wrapText="1"/>
    </xf>
    <xf numFmtId="49" fontId="5" fillId="0" borderId="2" xfId="0" applyNumberFormat="1" applyFont="1" applyFill="1" applyBorder="1" applyAlignment="1">
      <alignment wrapText="1"/>
    </xf>
    <xf numFmtId="49" fontId="6" fillId="0" borderId="2" xfId="0" applyNumberFormat="1" applyFont="1" applyFill="1" applyBorder="1" applyAlignment="1">
      <alignment horizontal="left" vertical="top"/>
    </xf>
    <xf numFmtId="2" fontId="5" fillId="0" borderId="2" xfId="0" applyNumberFormat="1" applyFont="1" applyFill="1" applyBorder="1" applyAlignment="1">
      <alignment horizontal="right" wrapText="1"/>
    </xf>
    <xf numFmtId="49" fontId="5" fillId="0" borderId="9" xfId="0" applyNumberFormat="1" applyFont="1" applyFill="1" applyBorder="1" applyAlignment="1">
      <alignment vertical="center"/>
    </xf>
    <xf numFmtId="49" fontId="5" fillId="0" borderId="2"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2" xfId="0" applyNumberFormat="1" applyFont="1" applyFill="1" applyBorder="1" applyAlignment="1">
      <alignment vertical="center"/>
    </xf>
    <xf numFmtId="49" fontId="7" fillId="0" borderId="9" xfId="0" applyNumberFormat="1" applyFont="1" applyFill="1" applyBorder="1" applyAlignment="1">
      <alignment vertical="center"/>
    </xf>
    <xf numFmtId="49" fontId="7" fillId="0" borderId="2" xfId="0" applyNumberFormat="1" applyFont="1" applyFill="1" applyBorder="1" applyAlignment="1">
      <alignment vertical="center"/>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7" fillId="0" borderId="2" xfId="0" applyNumberFormat="1" applyFont="1" applyFill="1" applyBorder="1"/>
    <xf numFmtId="167" fontId="5" fillId="0" borderId="4" xfId="0" applyNumberFormat="1" applyFont="1" applyFill="1" applyBorder="1" applyAlignment="1">
      <alignment horizontal="right" wrapText="1"/>
    </xf>
    <xf numFmtId="49" fontId="5" fillId="0" borderId="6" xfId="0" applyNumberFormat="1" applyFont="1" applyFill="1" applyBorder="1" applyAlignment="1">
      <alignment vertical="center"/>
    </xf>
    <xf numFmtId="0" fontId="5" fillId="0" borderId="9" xfId="0" applyFont="1" applyFill="1" applyBorder="1" applyAlignment="1"/>
    <xf numFmtId="0" fontId="5" fillId="0" borderId="2" xfId="0" applyFont="1" applyFill="1" applyBorder="1" applyAlignment="1"/>
    <xf numFmtId="2" fontId="5" fillId="0" borderId="11" xfId="0" applyNumberFormat="1" applyFont="1" applyFill="1" applyBorder="1" applyAlignment="1">
      <alignment horizontal="right" wrapText="1"/>
    </xf>
    <xf numFmtId="2" fontId="5" fillId="0" borderId="7" xfId="0" applyNumberFormat="1" applyFont="1" applyFill="1" applyBorder="1" applyAlignment="1">
      <alignment horizontal="right" wrapText="1"/>
    </xf>
    <xf numFmtId="167" fontId="5" fillId="0" borderId="7" xfId="0" applyNumberFormat="1" applyFont="1" applyFill="1" applyBorder="1" applyAlignment="1">
      <alignment horizontal="right" wrapText="1"/>
    </xf>
    <xf numFmtId="49" fontId="5" fillId="0" borderId="5" xfId="0" applyNumberFormat="1" applyFont="1" applyFill="1" applyBorder="1"/>
    <xf numFmtId="49" fontId="5" fillId="0" borderId="0" xfId="0" applyNumberFormat="1" applyFont="1" applyFill="1" applyBorder="1"/>
    <xf numFmtId="2" fontId="5"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2" fontId="5" fillId="0" borderId="10" xfId="0" applyNumberFormat="1" applyFont="1" applyFill="1" applyBorder="1" applyAlignment="1">
      <alignment horizontal="right" wrapText="1"/>
    </xf>
    <xf numFmtId="49" fontId="6" fillId="0" borderId="4"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14" xfId="0" applyNumberFormat="1" applyFont="1" applyFill="1" applyBorder="1" applyAlignment="1">
      <alignment horizontal="left" vertical="top"/>
    </xf>
    <xf numFmtId="49" fontId="5" fillId="0" borderId="3" xfId="0" applyNumberFormat="1" applyFont="1" applyFill="1" applyBorder="1"/>
    <xf numFmtId="49" fontId="5" fillId="0" borderId="20" xfId="0" applyNumberFormat="1" applyFont="1" applyFill="1" applyBorder="1"/>
    <xf numFmtId="49" fontId="5" fillId="0" borderId="20" xfId="0" applyNumberFormat="1" applyFont="1" applyFill="1" applyBorder="1" applyAlignment="1"/>
    <xf numFmtId="49" fontId="5" fillId="0" borderId="12" xfId="0" applyNumberFormat="1" applyFont="1" applyFill="1" applyBorder="1" applyAlignment="1"/>
    <xf numFmtId="2" fontId="5" fillId="0" borderId="12" xfId="0" applyNumberFormat="1" applyFont="1" applyFill="1" applyBorder="1" applyAlignment="1">
      <alignment horizontal="right" wrapText="1"/>
    </xf>
    <xf numFmtId="2" fontId="5" fillId="0" borderId="8" xfId="0" applyNumberFormat="1" applyFont="1" applyFill="1" applyBorder="1" applyAlignment="1">
      <alignment horizontal="right" wrapText="1"/>
    </xf>
    <xf numFmtId="167" fontId="5" fillId="0" borderId="8" xfId="0" applyNumberFormat="1" applyFont="1" applyFill="1" applyBorder="1" applyAlignment="1">
      <alignment horizontal="right" wrapText="1"/>
    </xf>
    <xf numFmtId="49" fontId="5" fillId="0" borderId="10" xfId="0" applyNumberFormat="1" applyFont="1" applyFill="1" applyBorder="1"/>
    <xf numFmtId="49" fontId="5" fillId="0" borderId="0" xfId="0" applyNumberFormat="1" applyFont="1" applyFill="1" applyAlignment="1">
      <alignment horizontal="left" vertical="top" wrapText="1"/>
    </xf>
    <xf numFmtId="0" fontId="5" fillId="0" borderId="1" xfId="0" applyFont="1" applyFill="1" applyBorder="1" applyAlignment="1">
      <alignment horizontal="center" vertical="center"/>
    </xf>
    <xf numFmtId="2" fontId="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2" fontId="5" fillId="0" borderId="1"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0" xfId="0" applyNumberFormat="1" applyFont="1" applyFill="1" applyAlignment="1">
      <alignment horizontal="center" vertical="center"/>
    </xf>
    <xf numFmtId="167" fontId="5" fillId="0" borderId="1" xfId="0" applyNumberFormat="1" applyFont="1" applyFill="1" applyBorder="1" applyAlignment="1">
      <alignment horizontal="center" vertical="center"/>
    </xf>
    <xf numFmtId="2" fontId="5" fillId="0" borderId="7"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0" xfId="1" applyFont="1" applyFill="1" applyAlignment="1" applyProtection="1">
      <alignment horizontal="center" vertical="center"/>
      <protection locked="0" hidden="1"/>
    </xf>
    <xf numFmtId="49" fontId="5" fillId="0" borderId="0" xfId="0" applyNumberFormat="1" applyFont="1" applyFill="1" applyAlignment="1">
      <alignment horizontal="center" vertical="center" wrapText="1"/>
    </xf>
    <xf numFmtId="49" fontId="6" fillId="0" borderId="6"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7"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8" xfId="0" applyNumberFormat="1" applyFont="1" applyFill="1" applyBorder="1" applyAlignment="1">
      <alignment horizontal="center" vertical="top"/>
    </xf>
    <xf numFmtId="49" fontId="6" fillId="0" borderId="7"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horizontal="left" wrapText="1"/>
      <protection locked="0"/>
    </xf>
    <xf numFmtId="1" fontId="9" fillId="0" borderId="0" xfId="0" applyNumberFormat="1" applyFont="1" applyAlignment="1" applyProtection="1">
      <alignment horizontal="center"/>
      <protection locked="0"/>
    </xf>
    <xf numFmtId="1" fontId="9" fillId="2" borderId="15" xfId="0" applyNumberFormat="1" applyFont="1" applyFill="1" applyBorder="1" applyAlignment="1" applyProtection="1">
      <alignment horizontal="center"/>
      <protection locked="0"/>
    </xf>
    <xf numFmtId="0" fontId="8" fillId="2" borderId="16"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1" fontId="9" fillId="0" borderId="18"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166" fontId="9" fillId="0" borderId="1" xfId="0" applyNumberFormat="1"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166" fontId="9" fillId="0" borderId="1" xfId="0" applyNumberFormat="1" applyFont="1" applyBorder="1" applyAlignment="1" applyProtection="1">
      <alignment horizontal="center" vertical="center" wrapText="1"/>
    </xf>
    <xf numFmtId="166" fontId="9" fillId="0" borderId="19" xfId="0" applyNumberFormat="1" applyFont="1" applyBorder="1" applyAlignment="1" applyProtection="1">
      <alignment horizontal="center" vertical="center" wrapText="1"/>
    </xf>
    <xf numFmtId="0" fontId="9" fillId="0" borderId="0" xfId="0" applyFont="1" applyAlignment="1" applyProtection="1">
      <alignment horizontal="center" vertical="center"/>
      <protection locked="0"/>
    </xf>
    <xf numFmtId="0" fontId="5" fillId="0" borderId="0" xfId="0" applyFont="1" applyAlignment="1" applyProtection="1">
      <alignment horizontal="left" wrapText="1"/>
      <protection locked="0"/>
    </xf>
    <xf numFmtId="0" fontId="5" fillId="0" borderId="0" xfId="0" applyFont="1" applyProtection="1">
      <protection locked="0"/>
    </xf>
    <xf numFmtId="168" fontId="9" fillId="0" borderId="0" xfId="0" applyNumberFormat="1" applyFont="1" applyAlignment="1" applyProtection="1">
      <alignment vertical="center"/>
      <protection locked="0"/>
    </xf>
    <xf numFmtId="166" fontId="9" fillId="0" borderId="1" xfId="0" applyNumberFormat="1" applyFont="1" applyBorder="1" applyAlignment="1" applyProtection="1">
      <alignment horizontal="center" vertical="center" wrapText="1"/>
      <protection locked="0"/>
    </xf>
    <xf numFmtId="166" fontId="9" fillId="0" borderId="19" xfId="0" applyNumberFormat="1" applyFont="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Border="1" applyProtection="1"/>
    <xf numFmtId="4" fontId="5" fillId="0" borderId="0" xfId="0" applyNumberFormat="1" applyFont="1" applyFill="1" applyBorder="1" applyProtection="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164" fontId="5" fillId="0" borderId="1" xfId="0" applyNumberFormat="1" applyFont="1" applyBorder="1" applyAlignment="1" applyProtection="1">
      <alignment vertical="top" wrapText="1"/>
    </xf>
    <xf numFmtId="1" fontId="5" fillId="0" borderId="1" xfId="0" applyNumberFormat="1" applyFont="1" applyBorder="1" applyAlignment="1" applyProtection="1">
      <alignment vertical="top" wrapText="1"/>
    </xf>
    <xf numFmtId="4" fontId="5" fillId="0" borderId="1" xfId="0" applyNumberFormat="1" applyFont="1" applyFill="1" applyBorder="1" applyProtection="1">
      <protection locked="0"/>
    </xf>
    <xf numFmtId="0" fontId="5" fillId="2" borderId="6"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5" fillId="0" borderId="0" xfId="1" applyFont="1" applyFill="1" applyProtection="1">
      <protection locked="0"/>
    </xf>
    <xf numFmtId="0" fontId="5" fillId="2" borderId="9"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5" fillId="0" borderId="10" xfId="0" applyFont="1" applyBorder="1" applyAlignment="1" applyProtection="1">
      <alignment horizontal="center"/>
      <protection locked="0"/>
    </xf>
    <xf numFmtId="0" fontId="5" fillId="0" borderId="6" xfId="1" applyFont="1" applyFill="1" applyBorder="1" applyAlignment="1" applyProtection="1">
      <alignment horizontal="left"/>
      <protection locked="0"/>
    </xf>
    <xf numFmtId="0" fontId="5" fillId="0" borderId="2" xfId="1" applyFont="1" applyFill="1" applyBorder="1" applyAlignment="1" applyProtection="1">
      <alignment horizontal="left"/>
      <protection locked="0"/>
    </xf>
    <xf numFmtId="0" fontId="5" fillId="0" borderId="1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5" xfId="1" applyFont="1" applyFill="1" applyBorder="1" applyAlignment="1" applyProtection="1">
      <alignment horizontal="left"/>
      <protection locked="0"/>
    </xf>
    <xf numFmtId="0" fontId="5" fillId="0" borderId="12" xfId="0" applyFont="1" applyBorder="1" applyAlignment="1" applyProtection="1">
      <alignment horizontal="center"/>
      <protection locked="0"/>
    </xf>
    <xf numFmtId="0" fontId="5" fillId="0" borderId="0" xfId="0" applyFont="1" applyProtection="1"/>
    <xf numFmtId="0" fontId="5" fillId="0" borderId="2"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64" fontId="5" fillId="0" borderId="0" xfId="0" applyNumberFormat="1" applyFont="1" applyAlignment="1" applyProtection="1">
      <alignment horizontal="center" vertical="center"/>
      <protection locked="0"/>
    </xf>
    <xf numFmtId="0" fontId="5" fillId="2" borderId="9" xfId="0"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164" fontId="5" fillId="0" borderId="10" xfId="0" applyNumberFormat="1" applyFont="1" applyFill="1" applyBorder="1" applyAlignment="1" applyProtection="1">
      <alignment horizontal="center" vertical="center"/>
      <protection locked="0"/>
    </xf>
    <xf numFmtId="164" fontId="5" fillId="0" borderId="10" xfId="0" applyNumberFormat="1" applyFont="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1"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0" xfId="0" applyFont="1" applyFill="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164" fontId="5" fillId="0" borderId="14"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164" fontId="5" fillId="0" borderId="13"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5" fillId="0" borderId="0" xfId="0" applyFont="1" applyFill="1" applyAlignment="1">
      <alignment horizontal="right"/>
    </xf>
    <xf numFmtId="0" fontId="5" fillId="0" borderId="0" xfId="0" applyFont="1" applyFill="1" applyAlignment="1">
      <alignment vertical="top" wrapText="1"/>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6" fillId="0" borderId="1" xfId="0" applyFont="1" applyFill="1" applyBorder="1"/>
    <xf numFmtId="0" fontId="6" fillId="0" borderId="7" xfId="0" applyFont="1" applyFill="1" applyBorder="1"/>
    <xf numFmtId="0" fontId="6" fillId="0" borderId="6" xfId="0" applyFont="1" applyFill="1" applyBorder="1" applyAlignment="1">
      <alignment horizontal="left"/>
    </xf>
    <xf numFmtId="0" fontId="6" fillId="0" borderId="9" xfId="0" applyFont="1" applyFill="1" applyBorder="1" applyAlignment="1">
      <alignment horizontal="left"/>
    </xf>
    <xf numFmtId="0" fontId="5" fillId="0" borderId="8" xfId="0" applyFont="1" applyFill="1" applyBorder="1"/>
    <xf numFmtId="0" fontId="5" fillId="0" borderId="1" xfId="0" applyFont="1" applyFill="1" applyBorder="1"/>
    <xf numFmtId="0" fontId="5" fillId="0" borderId="6" xfId="0" applyFont="1" applyFill="1" applyBorder="1" applyAlignment="1">
      <alignment horizontal="left"/>
    </xf>
    <xf numFmtId="0" fontId="5" fillId="0" borderId="2" xfId="0" applyFont="1" applyFill="1" applyBorder="1" applyAlignment="1">
      <alignment horizontal="left"/>
    </xf>
    <xf numFmtId="0" fontId="5" fillId="0" borderId="7" xfId="0" applyFont="1" applyFill="1" applyBorder="1"/>
    <xf numFmtId="0" fontId="5" fillId="0" borderId="6" xfId="0" applyFont="1" applyFill="1" applyBorder="1"/>
    <xf numFmtId="0" fontId="5" fillId="0" borderId="9" xfId="0" applyFont="1" applyFill="1" applyBorder="1"/>
    <xf numFmtId="0" fontId="5" fillId="0" borderId="5"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12" xfId="0" quotePrefix="1"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49" fontId="5" fillId="0" borderId="0" xfId="0" applyNumberFormat="1" applyFont="1" applyFill="1" applyAlignment="1">
      <alignment vertical="top" wrapText="1"/>
    </xf>
    <xf numFmtId="0" fontId="5" fillId="0" borderId="0" xfId="0" applyFont="1" applyFill="1" applyAlignment="1"/>
    <xf numFmtId="0" fontId="5" fillId="0" borderId="0"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right" vertical="top"/>
    </xf>
    <xf numFmtId="0" fontId="5" fillId="0" borderId="0" xfId="0" applyFont="1" applyFill="1" applyBorder="1" applyAlignment="1">
      <alignment wrapText="1"/>
    </xf>
    <xf numFmtId="0" fontId="5" fillId="0" borderId="0" xfId="0" applyFont="1" applyFill="1" applyAlignment="1">
      <alignment horizontal="left"/>
    </xf>
    <xf numFmtId="164" fontId="5" fillId="0" borderId="1"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164" fontId="5" fillId="0" borderId="2" xfId="0" applyNumberFormat="1" applyFont="1" applyFill="1" applyBorder="1" applyAlignment="1" applyProtection="1">
      <alignment horizontal="center" vertical="center"/>
      <protection locked="0"/>
    </xf>
    <xf numFmtId="3" fontId="5" fillId="0" borderId="8" xfId="0" applyNumberFormat="1" applyFont="1" applyFill="1" applyBorder="1" applyAlignment="1">
      <alignment horizontal="center" vertical="center"/>
    </xf>
    <xf numFmtId="164" fontId="5" fillId="0" borderId="8" xfId="0" applyNumberFormat="1"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xf>
    <xf numFmtId="164" fontId="7" fillId="0" borderId="1" xfId="0" applyNumberFormat="1" applyFont="1" applyFill="1" applyBorder="1" applyAlignment="1" applyProtection="1">
      <alignment horizontal="center" vertical="center"/>
    </xf>
    <xf numFmtId="3" fontId="5" fillId="0" borderId="1" xfId="0" applyNumberFormat="1" applyFont="1" applyFill="1" applyBorder="1" applyAlignment="1">
      <alignment horizontal="center" vertical="center"/>
    </xf>
    <xf numFmtId="164" fontId="5" fillId="0" borderId="1" xfId="0" applyNumberFormat="1" applyFont="1" applyFill="1" applyBorder="1" applyAlignment="1" applyProtection="1">
      <alignment horizontal="center" vertical="center"/>
    </xf>
    <xf numFmtId="3" fontId="5" fillId="0" borderId="2"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164" fontId="5" fillId="0" borderId="7" xfId="0" applyNumberFormat="1" applyFont="1" applyFill="1" applyBorder="1" applyAlignment="1" applyProtection="1">
      <alignment horizontal="center" vertical="center"/>
    </xf>
    <xf numFmtId="3" fontId="5" fillId="0" borderId="9" xfId="0" applyNumberFormat="1" applyFont="1" applyFill="1" applyBorder="1" applyAlignment="1">
      <alignment horizontal="center" vertical="center"/>
    </xf>
    <xf numFmtId="164" fontId="5" fillId="0" borderId="2"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3" fontId="5" fillId="0" borderId="2" xfId="0" quotePrefix="1"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6" fillId="2"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165" fontId="5" fillId="0" borderId="1" xfId="0" applyNumberFormat="1" applyFont="1" applyFill="1" applyBorder="1" applyAlignment="1">
      <alignment horizontal="center" vertical="center"/>
    </xf>
    <xf numFmtId="16" fontId="5" fillId="0" borderId="1" xfId="0" applyNumberFormat="1" applyFont="1" applyFill="1" applyBorder="1" applyAlignment="1">
      <alignment horizontal="center" vertical="center"/>
    </xf>
    <xf numFmtId="16"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49" fontId="5" fillId="0" borderId="0" xfId="0" applyNumberFormat="1"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49" fontId="5" fillId="0" borderId="20" xfId="0" applyNumberFormat="1" applyFont="1" applyFill="1" applyBorder="1" applyAlignment="1">
      <alignment horizontal="center" wrapText="1"/>
    </xf>
    <xf numFmtId="49" fontId="5" fillId="0" borderId="0" xfId="0" applyNumberFormat="1" applyFont="1" applyFill="1" applyAlignment="1">
      <alignment horizontal="left" vertical="center"/>
    </xf>
    <xf numFmtId="49" fontId="5" fillId="0" borderId="0" xfId="0" applyNumberFormat="1" applyFont="1" applyFill="1" applyAlignment="1">
      <alignment vertical="center"/>
    </xf>
    <xf numFmtId="167" fontId="5" fillId="0" borderId="0" xfId="0" applyNumberFormat="1" applyFont="1" applyFill="1" applyBorder="1" applyAlignment="1">
      <alignment horizontal="right" vertical="center" wrapText="1"/>
    </xf>
    <xf numFmtId="49" fontId="5" fillId="0" borderId="0" xfId="0" applyNumberFormat="1" applyFont="1" applyFill="1" applyAlignment="1">
      <alignment horizontal="center" vertical="center"/>
    </xf>
    <xf numFmtId="1" fontId="9" fillId="0" borderId="21" xfId="0" applyNumberFormat="1" applyFont="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49" fontId="13" fillId="0" borderId="0" xfId="0" applyNumberFormat="1" applyFont="1" applyFill="1" applyAlignment="1">
      <alignment horizontal="center" vertical="center"/>
    </xf>
    <xf numFmtId="49" fontId="13" fillId="0" borderId="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top"/>
    </xf>
    <xf numFmtId="49" fontId="6" fillId="0" borderId="20" xfId="0" applyNumberFormat="1" applyFont="1" applyFill="1" applyBorder="1" applyAlignment="1">
      <alignment horizontal="center"/>
    </xf>
    <xf numFmtId="0" fontId="5" fillId="0" borderId="0" xfId="1" applyFont="1" applyFill="1" applyAlignment="1" applyProtection="1">
      <alignment horizontal="center" vertical="center"/>
      <protection locked="0" hidden="1"/>
    </xf>
    <xf numFmtId="0" fontId="5" fillId="0" borderId="0" xfId="1" applyFont="1" applyFill="1" applyAlignment="1" applyProtection="1">
      <alignment horizontal="center" vertical="center" wrapText="1"/>
      <protection locked="0" hidden="1"/>
    </xf>
    <xf numFmtId="0" fontId="13" fillId="0" borderId="0" xfId="0" applyFont="1" applyBorder="1" applyAlignment="1" applyProtection="1">
      <alignment horizontal="center" vertical="center" wrapText="1"/>
      <protection locked="0"/>
    </xf>
    <xf numFmtId="0" fontId="13" fillId="0" borderId="0" xfId="0" applyFont="1" applyFill="1" applyAlignment="1">
      <alignment horizontal="center" vertical="center" wrapText="1"/>
    </xf>
    <xf numFmtId="0" fontId="5" fillId="0" borderId="20" xfId="0" applyFont="1" applyFill="1" applyBorder="1" applyAlignment="1">
      <alignment horizontal="center" vertical="center"/>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nti\Downloads\T&#269;%202%20-%20Cenik%20&#353;olnin%20za%20dr%20&#353;t%20prog%20%203%20st%20%20za%20vse%20v%20&#353;%20l%20%202014-2015%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vpisani 2014-2015"/>
      <sheetName val="za vse na 3.st."/>
    </sheetNames>
    <sheetDataSet>
      <sheetData sheetId="0">
        <row r="9">
          <cell r="E9">
            <v>3500</v>
          </cell>
        </row>
        <row r="10">
          <cell r="E10">
            <v>2700</v>
          </cell>
        </row>
      </sheetData>
      <sheetData sheetId="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97"/>
  <sheetViews>
    <sheetView tabSelected="1" topLeftCell="A19" zoomScale="110" zoomScaleNormal="110" zoomScaleSheetLayoutView="80" workbookViewId="0">
      <selection activeCell="A92" sqref="A92:E92"/>
    </sheetView>
  </sheetViews>
  <sheetFormatPr defaultRowHeight="12.75"/>
  <cols>
    <col min="1" max="1" width="6.28515625" style="91" customWidth="1"/>
    <col min="2" max="2" width="8.85546875" style="1" customWidth="1"/>
    <col min="3" max="3" width="91" style="1" customWidth="1"/>
    <col min="4" max="4" width="14.28515625" style="91" customWidth="1"/>
    <col min="5" max="5" width="14.5703125" style="91" bestFit="1" customWidth="1"/>
    <col min="6" max="7" width="9.140625" style="1"/>
    <col min="8" max="8" width="32.28515625" style="1" customWidth="1"/>
    <col min="9" max="9" width="20.140625" style="1" customWidth="1"/>
    <col min="10" max="10" width="13.85546875" style="1" customWidth="1"/>
    <col min="11" max="256" width="9.140625" style="1"/>
    <col min="257" max="257" width="6.28515625" style="1" customWidth="1"/>
    <col min="258" max="258" width="8.85546875" style="1" customWidth="1"/>
    <col min="259" max="259" width="91" style="1" customWidth="1"/>
    <col min="260" max="260" width="14.28515625" style="1" customWidth="1"/>
    <col min="261" max="261" width="14.5703125" style="1" bestFit="1" customWidth="1"/>
    <col min="262" max="263" width="9.140625" style="1"/>
    <col min="264" max="264" width="32.28515625" style="1" customWidth="1"/>
    <col min="265" max="265" width="20.140625" style="1" customWidth="1"/>
    <col min="266" max="266" width="13.85546875" style="1" customWidth="1"/>
    <col min="267" max="512" width="9.140625" style="1"/>
    <col min="513" max="513" width="6.28515625" style="1" customWidth="1"/>
    <col min="514" max="514" width="8.85546875" style="1" customWidth="1"/>
    <col min="515" max="515" width="91" style="1" customWidth="1"/>
    <col min="516" max="516" width="14.28515625" style="1" customWidth="1"/>
    <col min="517" max="517" width="14.5703125" style="1" bestFit="1" customWidth="1"/>
    <col min="518" max="519" width="9.140625" style="1"/>
    <col min="520" max="520" width="32.28515625" style="1" customWidth="1"/>
    <col min="521" max="521" width="20.140625" style="1" customWidth="1"/>
    <col min="522" max="522" width="13.85546875" style="1" customWidth="1"/>
    <col min="523" max="768" width="9.140625" style="1"/>
    <col min="769" max="769" width="6.28515625" style="1" customWidth="1"/>
    <col min="770" max="770" width="8.85546875" style="1" customWidth="1"/>
    <col min="771" max="771" width="91" style="1" customWidth="1"/>
    <col min="772" max="772" width="14.28515625" style="1" customWidth="1"/>
    <col min="773" max="773" width="14.5703125" style="1" bestFit="1" customWidth="1"/>
    <col min="774" max="775" width="9.140625" style="1"/>
    <col min="776" max="776" width="32.28515625" style="1" customWidth="1"/>
    <col min="777" max="777" width="20.140625" style="1" customWidth="1"/>
    <col min="778" max="778" width="13.85546875" style="1" customWidth="1"/>
    <col min="779" max="1024" width="9.140625" style="1"/>
    <col min="1025" max="1025" width="6.28515625" style="1" customWidth="1"/>
    <col min="1026" max="1026" width="8.85546875" style="1" customWidth="1"/>
    <col min="1027" max="1027" width="91" style="1" customWidth="1"/>
    <col min="1028" max="1028" width="14.28515625" style="1" customWidth="1"/>
    <col min="1029" max="1029" width="14.5703125" style="1" bestFit="1" customWidth="1"/>
    <col min="1030" max="1031" width="9.140625" style="1"/>
    <col min="1032" max="1032" width="32.28515625" style="1" customWidth="1"/>
    <col min="1033" max="1033" width="20.140625" style="1" customWidth="1"/>
    <col min="1034" max="1034" width="13.85546875" style="1" customWidth="1"/>
    <col min="1035" max="1280" width="9.140625" style="1"/>
    <col min="1281" max="1281" width="6.28515625" style="1" customWidth="1"/>
    <col min="1282" max="1282" width="8.85546875" style="1" customWidth="1"/>
    <col min="1283" max="1283" width="91" style="1" customWidth="1"/>
    <col min="1284" max="1284" width="14.28515625" style="1" customWidth="1"/>
    <col min="1285" max="1285" width="14.5703125" style="1" bestFit="1" customWidth="1"/>
    <col min="1286" max="1287" width="9.140625" style="1"/>
    <col min="1288" max="1288" width="32.28515625" style="1" customWidth="1"/>
    <col min="1289" max="1289" width="20.140625" style="1" customWidth="1"/>
    <col min="1290" max="1290" width="13.85546875" style="1" customWidth="1"/>
    <col min="1291" max="1536" width="9.140625" style="1"/>
    <col min="1537" max="1537" width="6.28515625" style="1" customWidth="1"/>
    <col min="1538" max="1538" width="8.85546875" style="1" customWidth="1"/>
    <col min="1539" max="1539" width="91" style="1" customWidth="1"/>
    <col min="1540" max="1540" width="14.28515625" style="1" customWidth="1"/>
    <col min="1541" max="1541" width="14.5703125" style="1" bestFit="1" customWidth="1"/>
    <col min="1542" max="1543" width="9.140625" style="1"/>
    <col min="1544" max="1544" width="32.28515625" style="1" customWidth="1"/>
    <col min="1545" max="1545" width="20.140625" style="1" customWidth="1"/>
    <col min="1546" max="1546" width="13.85546875" style="1" customWidth="1"/>
    <col min="1547" max="1792" width="9.140625" style="1"/>
    <col min="1793" max="1793" width="6.28515625" style="1" customWidth="1"/>
    <col min="1794" max="1794" width="8.85546875" style="1" customWidth="1"/>
    <col min="1795" max="1795" width="91" style="1" customWidth="1"/>
    <col min="1796" max="1796" width="14.28515625" style="1" customWidth="1"/>
    <col min="1797" max="1797" width="14.5703125" style="1" bestFit="1" customWidth="1"/>
    <col min="1798" max="1799" width="9.140625" style="1"/>
    <col min="1800" max="1800" width="32.28515625" style="1" customWidth="1"/>
    <col min="1801" max="1801" width="20.140625" style="1" customWidth="1"/>
    <col min="1802" max="1802" width="13.85546875" style="1" customWidth="1"/>
    <col min="1803" max="2048" width="9.140625" style="1"/>
    <col min="2049" max="2049" width="6.28515625" style="1" customWidth="1"/>
    <col min="2050" max="2050" width="8.85546875" style="1" customWidth="1"/>
    <col min="2051" max="2051" width="91" style="1" customWidth="1"/>
    <col min="2052" max="2052" width="14.28515625" style="1" customWidth="1"/>
    <col min="2053" max="2053" width="14.5703125" style="1" bestFit="1" customWidth="1"/>
    <col min="2054" max="2055" width="9.140625" style="1"/>
    <col min="2056" max="2056" width="32.28515625" style="1" customWidth="1"/>
    <col min="2057" max="2057" width="20.140625" style="1" customWidth="1"/>
    <col min="2058" max="2058" width="13.85546875" style="1" customWidth="1"/>
    <col min="2059" max="2304" width="9.140625" style="1"/>
    <col min="2305" max="2305" width="6.28515625" style="1" customWidth="1"/>
    <col min="2306" max="2306" width="8.85546875" style="1" customWidth="1"/>
    <col min="2307" max="2307" width="91" style="1" customWidth="1"/>
    <col min="2308" max="2308" width="14.28515625" style="1" customWidth="1"/>
    <col min="2309" max="2309" width="14.5703125" style="1" bestFit="1" customWidth="1"/>
    <col min="2310" max="2311" width="9.140625" style="1"/>
    <col min="2312" max="2312" width="32.28515625" style="1" customWidth="1"/>
    <col min="2313" max="2313" width="20.140625" style="1" customWidth="1"/>
    <col min="2314" max="2314" width="13.85546875" style="1" customWidth="1"/>
    <col min="2315" max="2560" width="9.140625" style="1"/>
    <col min="2561" max="2561" width="6.28515625" style="1" customWidth="1"/>
    <col min="2562" max="2562" width="8.85546875" style="1" customWidth="1"/>
    <col min="2563" max="2563" width="91" style="1" customWidth="1"/>
    <col min="2564" max="2564" width="14.28515625" style="1" customWidth="1"/>
    <col min="2565" max="2565" width="14.5703125" style="1" bestFit="1" customWidth="1"/>
    <col min="2566" max="2567" width="9.140625" style="1"/>
    <col min="2568" max="2568" width="32.28515625" style="1" customWidth="1"/>
    <col min="2569" max="2569" width="20.140625" style="1" customWidth="1"/>
    <col min="2570" max="2570" width="13.85546875" style="1" customWidth="1"/>
    <col min="2571" max="2816" width="9.140625" style="1"/>
    <col min="2817" max="2817" width="6.28515625" style="1" customWidth="1"/>
    <col min="2818" max="2818" width="8.85546875" style="1" customWidth="1"/>
    <col min="2819" max="2819" width="91" style="1" customWidth="1"/>
    <col min="2820" max="2820" width="14.28515625" style="1" customWidth="1"/>
    <col min="2821" max="2821" width="14.5703125" style="1" bestFit="1" customWidth="1"/>
    <col min="2822" max="2823" width="9.140625" style="1"/>
    <col min="2824" max="2824" width="32.28515625" style="1" customWidth="1"/>
    <col min="2825" max="2825" width="20.140625" style="1" customWidth="1"/>
    <col min="2826" max="2826" width="13.85546875" style="1" customWidth="1"/>
    <col min="2827" max="3072" width="9.140625" style="1"/>
    <col min="3073" max="3073" width="6.28515625" style="1" customWidth="1"/>
    <col min="3074" max="3074" width="8.85546875" style="1" customWidth="1"/>
    <col min="3075" max="3075" width="91" style="1" customWidth="1"/>
    <col min="3076" max="3076" width="14.28515625" style="1" customWidth="1"/>
    <col min="3077" max="3077" width="14.5703125" style="1" bestFit="1" customWidth="1"/>
    <col min="3078" max="3079" width="9.140625" style="1"/>
    <col min="3080" max="3080" width="32.28515625" style="1" customWidth="1"/>
    <col min="3081" max="3081" width="20.140625" style="1" customWidth="1"/>
    <col min="3082" max="3082" width="13.85546875" style="1" customWidth="1"/>
    <col min="3083" max="3328" width="9.140625" style="1"/>
    <col min="3329" max="3329" width="6.28515625" style="1" customWidth="1"/>
    <col min="3330" max="3330" width="8.85546875" style="1" customWidth="1"/>
    <col min="3331" max="3331" width="91" style="1" customWidth="1"/>
    <col min="3332" max="3332" width="14.28515625" style="1" customWidth="1"/>
    <col min="3333" max="3333" width="14.5703125" style="1" bestFit="1" customWidth="1"/>
    <col min="3334" max="3335" width="9.140625" style="1"/>
    <col min="3336" max="3336" width="32.28515625" style="1" customWidth="1"/>
    <col min="3337" max="3337" width="20.140625" style="1" customWidth="1"/>
    <col min="3338" max="3338" width="13.85546875" style="1" customWidth="1"/>
    <col min="3339" max="3584" width="9.140625" style="1"/>
    <col min="3585" max="3585" width="6.28515625" style="1" customWidth="1"/>
    <col min="3586" max="3586" width="8.85546875" style="1" customWidth="1"/>
    <col min="3587" max="3587" width="91" style="1" customWidth="1"/>
    <col min="3588" max="3588" width="14.28515625" style="1" customWidth="1"/>
    <col min="3589" max="3589" width="14.5703125" style="1" bestFit="1" customWidth="1"/>
    <col min="3590" max="3591" width="9.140625" style="1"/>
    <col min="3592" max="3592" width="32.28515625" style="1" customWidth="1"/>
    <col min="3593" max="3593" width="20.140625" style="1" customWidth="1"/>
    <col min="3594" max="3594" width="13.85546875" style="1" customWidth="1"/>
    <col min="3595" max="3840" width="9.140625" style="1"/>
    <col min="3841" max="3841" width="6.28515625" style="1" customWidth="1"/>
    <col min="3842" max="3842" width="8.85546875" style="1" customWidth="1"/>
    <col min="3843" max="3843" width="91" style="1" customWidth="1"/>
    <col min="3844" max="3844" width="14.28515625" style="1" customWidth="1"/>
    <col min="3845" max="3845" width="14.5703125" style="1" bestFit="1" customWidth="1"/>
    <col min="3846" max="3847" width="9.140625" style="1"/>
    <col min="3848" max="3848" width="32.28515625" style="1" customWidth="1"/>
    <col min="3849" max="3849" width="20.140625" style="1" customWidth="1"/>
    <col min="3850" max="3850" width="13.85546875" style="1" customWidth="1"/>
    <col min="3851" max="4096" width="9.140625" style="1"/>
    <col min="4097" max="4097" width="6.28515625" style="1" customWidth="1"/>
    <col min="4098" max="4098" width="8.85546875" style="1" customWidth="1"/>
    <col min="4099" max="4099" width="91" style="1" customWidth="1"/>
    <col min="4100" max="4100" width="14.28515625" style="1" customWidth="1"/>
    <col min="4101" max="4101" width="14.5703125" style="1" bestFit="1" customWidth="1"/>
    <col min="4102" max="4103" width="9.140625" style="1"/>
    <col min="4104" max="4104" width="32.28515625" style="1" customWidth="1"/>
    <col min="4105" max="4105" width="20.140625" style="1" customWidth="1"/>
    <col min="4106" max="4106" width="13.85546875" style="1" customWidth="1"/>
    <col min="4107" max="4352" width="9.140625" style="1"/>
    <col min="4353" max="4353" width="6.28515625" style="1" customWidth="1"/>
    <col min="4354" max="4354" width="8.85546875" style="1" customWidth="1"/>
    <col min="4355" max="4355" width="91" style="1" customWidth="1"/>
    <col min="4356" max="4356" width="14.28515625" style="1" customWidth="1"/>
    <col min="4357" max="4357" width="14.5703125" style="1" bestFit="1" customWidth="1"/>
    <col min="4358" max="4359" width="9.140625" style="1"/>
    <col min="4360" max="4360" width="32.28515625" style="1" customWidth="1"/>
    <col min="4361" max="4361" width="20.140625" style="1" customWidth="1"/>
    <col min="4362" max="4362" width="13.85546875" style="1" customWidth="1"/>
    <col min="4363" max="4608" width="9.140625" style="1"/>
    <col min="4609" max="4609" width="6.28515625" style="1" customWidth="1"/>
    <col min="4610" max="4610" width="8.85546875" style="1" customWidth="1"/>
    <col min="4611" max="4611" width="91" style="1" customWidth="1"/>
    <col min="4612" max="4612" width="14.28515625" style="1" customWidth="1"/>
    <col min="4613" max="4613" width="14.5703125" style="1" bestFit="1" customWidth="1"/>
    <col min="4614" max="4615" width="9.140625" style="1"/>
    <col min="4616" max="4616" width="32.28515625" style="1" customWidth="1"/>
    <col min="4617" max="4617" width="20.140625" style="1" customWidth="1"/>
    <col min="4618" max="4618" width="13.85546875" style="1" customWidth="1"/>
    <col min="4619" max="4864" width="9.140625" style="1"/>
    <col min="4865" max="4865" width="6.28515625" style="1" customWidth="1"/>
    <col min="4866" max="4866" width="8.85546875" style="1" customWidth="1"/>
    <col min="4867" max="4867" width="91" style="1" customWidth="1"/>
    <col min="4868" max="4868" width="14.28515625" style="1" customWidth="1"/>
    <col min="4869" max="4869" width="14.5703125" style="1" bestFit="1" customWidth="1"/>
    <col min="4870" max="4871" width="9.140625" style="1"/>
    <col min="4872" max="4872" width="32.28515625" style="1" customWidth="1"/>
    <col min="4873" max="4873" width="20.140625" style="1" customWidth="1"/>
    <col min="4874" max="4874" width="13.85546875" style="1" customWidth="1"/>
    <col min="4875" max="5120" width="9.140625" style="1"/>
    <col min="5121" max="5121" width="6.28515625" style="1" customWidth="1"/>
    <col min="5122" max="5122" width="8.85546875" style="1" customWidth="1"/>
    <col min="5123" max="5123" width="91" style="1" customWidth="1"/>
    <col min="5124" max="5124" width="14.28515625" style="1" customWidth="1"/>
    <col min="5125" max="5125" width="14.5703125" style="1" bestFit="1" customWidth="1"/>
    <col min="5126" max="5127" width="9.140625" style="1"/>
    <col min="5128" max="5128" width="32.28515625" style="1" customWidth="1"/>
    <col min="5129" max="5129" width="20.140625" style="1" customWidth="1"/>
    <col min="5130" max="5130" width="13.85546875" style="1" customWidth="1"/>
    <col min="5131" max="5376" width="9.140625" style="1"/>
    <col min="5377" max="5377" width="6.28515625" style="1" customWidth="1"/>
    <col min="5378" max="5378" width="8.85546875" style="1" customWidth="1"/>
    <col min="5379" max="5379" width="91" style="1" customWidth="1"/>
    <col min="5380" max="5380" width="14.28515625" style="1" customWidth="1"/>
    <col min="5381" max="5381" width="14.5703125" style="1" bestFit="1" customWidth="1"/>
    <col min="5382" max="5383" width="9.140625" style="1"/>
    <col min="5384" max="5384" width="32.28515625" style="1" customWidth="1"/>
    <col min="5385" max="5385" width="20.140625" style="1" customWidth="1"/>
    <col min="5386" max="5386" width="13.85546875" style="1" customWidth="1"/>
    <col min="5387" max="5632" width="9.140625" style="1"/>
    <col min="5633" max="5633" width="6.28515625" style="1" customWidth="1"/>
    <col min="5634" max="5634" width="8.85546875" style="1" customWidth="1"/>
    <col min="5635" max="5635" width="91" style="1" customWidth="1"/>
    <col min="5636" max="5636" width="14.28515625" style="1" customWidth="1"/>
    <col min="5637" max="5637" width="14.5703125" style="1" bestFit="1" customWidth="1"/>
    <col min="5638" max="5639" width="9.140625" style="1"/>
    <col min="5640" max="5640" width="32.28515625" style="1" customWidth="1"/>
    <col min="5641" max="5641" width="20.140625" style="1" customWidth="1"/>
    <col min="5642" max="5642" width="13.85546875" style="1" customWidth="1"/>
    <col min="5643" max="5888" width="9.140625" style="1"/>
    <col min="5889" max="5889" width="6.28515625" style="1" customWidth="1"/>
    <col min="5890" max="5890" width="8.85546875" style="1" customWidth="1"/>
    <col min="5891" max="5891" width="91" style="1" customWidth="1"/>
    <col min="5892" max="5892" width="14.28515625" style="1" customWidth="1"/>
    <col min="5893" max="5893" width="14.5703125" style="1" bestFit="1" customWidth="1"/>
    <col min="5894" max="5895" width="9.140625" style="1"/>
    <col min="5896" max="5896" width="32.28515625" style="1" customWidth="1"/>
    <col min="5897" max="5897" width="20.140625" style="1" customWidth="1"/>
    <col min="5898" max="5898" width="13.85546875" style="1" customWidth="1"/>
    <col min="5899" max="6144" width="9.140625" style="1"/>
    <col min="6145" max="6145" width="6.28515625" style="1" customWidth="1"/>
    <col min="6146" max="6146" width="8.85546875" style="1" customWidth="1"/>
    <col min="6147" max="6147" width="91" style="1" customWidth="1"/>
    <col min="6148" max="6148" width="14.28515625" style="1" customWidth="1"/>
    <col min="6149" max="6149" width="14.5703125" style="1" bestFit="1" customWidth="1"/>
    <col min="6150" max="6151" width="9.140625" style="1"/>
    <col min="6152" max="6152" width="32.28515625" style="1" customWidth="1"/>
    <col min="6153" max="6153" width="20.140625" style="1" customWidth="1"/>
    <col min="6154" max="6154" width="13.85546875" style="1" customWidth="1"/>
    <col min="6155" max="6400" width="9.140625" style="1"/>
    <col min="6401" max="6401" width="6.28515625" style="1" customWidth="1"/>
    <col min="6402" max="6402" width="8.85546875" style="1" customWidth="1"/>
    <col min="6403" max="6403" width="91" style="1" customWidth="1"/>
    <col min="6404" max="6404" width="14.28515625" style="1" customWidth="1"/>
    <col min="6405" max="6405" width="14.5703125" style="1" bestFit="1" customWidth="1"/>
    <col min="6406" max="6407" width="9.140625" style="1"/>
    <col min="6408" max="6408" width="32.28515625" style="1" customWidth="1"/>
    <col min="6409" max="6409" width="20.140625" style="1" customWidth="1"/>
    <col min="6410" max="6410" width="13.85546875" style="1" customWidth="1"/>
    <col min="6411" max="6656" width="9.140625" style="1"/>
    <col min="6657" max="6657" width="6.28515625" style="1" customWidth="1"/>
    <col min="6658" max="6658" width="8.85546875" style="1" customWidth="1"/>
    <col min="6659" max="6659" width="91" style="1" customWidth="1"/>
    <col min="6660" max="6660" width="14.28515625" style="1" customWidth="1"/>
    <col min="6661" max="6661" width="14.5703125" style="1" bestFit="1" customWidth="1"/>
    <col min="6662" max="6663" width="9.140625" style="1"/>
    <col min="6664" max="6664" width="32.28515625" style="1" customWidth="1"/>
    <col min="6665" max="6665" width="20.140625" style="1" customWidth="1"/>
    <col min="6666" max="6666" width="13.85546875" style="1" customWidth="1"/>
    <col min="6667" max="6912" width="9.140625" style="1"/>
    <col min="6913" max="6913" width="6.28515625" style="1" customWidth="1"/>
    <col min="6914" max="6914" width="8.85546875" style="1" customWidth="1"/>
    <col min="6915" max="6915" width="91" style="1" customWidth="1"/>
    <col min="6916" max="6916" width="14.28515625" style="1" customWidth="1"/>
    <col min="6917" max="6917" width="14.5703125" style="1" bestFit="1" customWidth="1"/>
    <col min="6918" max="6919" width="9.140625" style="1"/>
    <col min="6920" max="6920" width="32.28515625" style="1" customWidth="1"/>
    <col min="6921" max="6921" width="20.140625" style="1" customWidth="1"/>
    <col min="6922" max="6922" width="13.85546875" style="1" customWidth="1"/>
    <col min="6923" max="7168" width="9.140625" style="1"/>
    <col min="7169" max="7169" width="6.28515625" style="1" customWidth="1"/>
    <col min="7170" max="7170" width="8.85546875" style="1" customWidth="1"/>
    <col min="7171" max="7171" width="91" style="1" customWidth="1"/>
    <col min="7172" max="7172" width="14.28515625" style="1" customWidth="1"/>
    <col min="7173" max="7173" width="14.5703125" style="1" bestFit="1" customWidth="1"/>
    <col min="7174" max="7175" width="9.140625" style="1"/>
    <col min="7176" max="7176" width="32.28515625" style="1" customWidth="1"/>
    <col min="7177" max="7177" width="20.140625" style="1" customWidth="1"/>
    <col min="7178" max="7178" width="13.85546875" style="1" customWidth="1"/>
    <col min="7179" max="7424" width="9.140625" style="1"/>
    <col min="7425" max="7425" width="6.28515625" style="1" customWidth="1"/>
    <col min="7426" max="7426" width="8.85546875" style="1" customWidth="1"/>
    <col min="7427" max="7427" width="91" style="1" customWidth="1"/>
    <col min="7428" max="7428" width="14.28515625" style="1" customWidth="1"/>
    <col min="7429" max="7429" width="14.5703125" style="1" bestFit="1" customWidth="1"/>
    <col min="7430" max="7431" width="9.140625" style="1"/>
    <col min="7432" max="7432" width="32.28515625" style="1" customWidth="1"/>
    <col min="7433" max="7433" width="20.140625" style="1" customWidth="1"/>
    <col min="7434" max="7434" width="13.85546875" style="1" customWidth="1"/>
    <col min="7435" max="7680" width="9.140625" style="1"/>
    <col min="7681" max="7681" width="6.28515625" style="1" customWidth="1"/>
    <col min="7682" max="7682" width="8.85546875" style="1" customWidth="1"/>
    <col min="7683" max="7683" width="91" style="1" customWidth="1"/>
    <col min="7684" max="7684" width="14.28515625" style="1" customWidth="1"/>
    <col min="7685" max="7685" width="14.5703125" style="1" bestFit="1" customWidth="1"/>
    <col min="7686" max="7687" width="9.140625" style="1"/>
    <col min="7688" max="7688" width="32.28515625" style="1" customWidth="1"/>
    <col min="7689" max="7689" width="20.140625" style="1" customWidth="1"/>
    <col min="7690" max="7690" width="13.85546875" style="1" customWidth="1"/>
    <col min="7691" max="7936" width="9.140625" style="1"/>
    <col min="7937" max="7937" width="6.28515625" style="1" customWidth="1"/>
    <col min="7938" max="7938" width="8.85546875" style="1" customWidth="1"/>
    <col min="7939" max="7939" width="91" style="1" customWidth="1"/>
    <col min="7940" max="7940" width="14.28515625" style="1" customWidth="1"/>
    <col min="7941" max="7941" width="14.5703125" style="1" bestFit="1" customWidth="1"/>
    <col min="7942" max="7943" width="9.140625" style="1"/>
    <col min="7944" max="7944" width="32.28515625" style="1" customWidth="1"/>
    <col min="7945" max="7945" width="20.140625" style="1" customWidth="1"/>
    <col min="7946" max="7946" width="13.85546875" style="1" customWidth="1"/>
    <col min="7947" max="8192" width="9.140625" style="1"/>
    <col min="8193" max="8193" width="6.28515625" style="1" customWidth="1"/>
    <col min="8194" max="8194" width="8.85546875" style="1" customWidth="1"/>
    <col min="8195" max="8195" width="91" style="1" customWidth="1"/>
    <col min="8196" max="8196" width="14.28515625" style="1" customWidth="1"/>
    <col min="8197" max="8197" width="14.5703125" style="1" bestFit="1" customWidth="1"/>
    <col min="8198" max="8199" width="9.140625" style="1"/>
    <col min="8200" max="8200" width="32.28515625" style="1" customWidth="1"/>
    <col min="8201" max="8201" width="20.140625" style="1" customWidth="1"/>
    <col min="8202" max="8202" width="13.85546875" style="1" customWidth="1"/>
    <col min="8203" max="8448" width="9.140625" style="1"/>
    <col min="8449" max="8449" width="6.28515625" style="1" customWidth="1"/>
    <col min="8450" max="8450" width="8.85546875" style="1" customWidth="1"/>
    <col min="8451" max="8451" width="91" style="1" customWidth="1"/>
    <col min="8452" max="8452" width="14.28515625" style="1" customWidth="1"/>
    <col min="8453" max="8453" width="14.5703125" style="1" bestFit="1" customWidth="1"/>
    <col min="8454" max="8455" width="9.140625" style="1"/>
    <col min="8456" max="8456" width="32.28515625" style="1" customWidth="1"/>
    <col min="8457" max="8457" width="20.140625" style="1" customWidth="1"/>
    <col min="8458" max="8458" width="13.85546875" style="1" customWidth="1"/>
    <col min="8459" max="8704" width="9.140625" style="1"/>
    <col min="8705" max="8705" width="6.28515625" style="1" customWidth="1"/>
    <col min="8706" max="8706" width="8.85546875" style="1" customWidth="1"/>
    <col min="8707" max="8707" width="91" style="1" customWidth="1"/>
    <col min="8708" max="8708" width="14.28515625" style="1" customWidth="1"/>
    <col min="8709" max="8709" width="14.5703125" style="1" bestFit="1" customWidth="1"/>
    <col min="8710" max="8711" width="9.140625" style="1"/>
    <col min="8712" max="8712" width="32.28515625" style="1" customWidth="1"/>
    <col min="8713" max="8713" width="20.140625" style="1" customWidth="1"/>
    <col min="8714" max="8714" width="13.85546875" style="1" customWidth="1"/>
    <col min="8715" max="8960" width="9.140625" style="1"/>
    <col min="8961" max="8961" width="6.28515625" style="1" customWidth="1"/>
    <col min="8962" max="8962" width="8.85546875" style="1" customWidth="1"/>
    <col min="8963" max="8963" width="91" style="1" customWidth="1"/>
    <col min="8964" max="8964" width="14.28515625" style="1" customWidth="1"/>
    <col min="8965" max="8965" width="14.5703125" style="1" bestFit="1" customWidth="1"/>
    <col min="8966" max="8967" width="9.140625" style="1"/>
    <col min="8968" max="8968" width="32.28515625" style="1" customWidth="1"/>
    <col min="8969" max="8969" width="20.140625" style="1" customWidth="1"/>
    <col min="8970" max="8970" width="13.85546875" style="1" customWidth="1"/>
    <col min="8971" max="9216" width="9.140625" style="1"/>
    <col min="9217" max="9217" width="6.28515625" style="1" customWidth="1"/>
    <col min="9218" max="9218" width="8.85546875" style="1" customWidth="1"/>
    <col min="9219" max="9219" width="91" style="1" customWidth="1"/>
    <col min="9220" max="9220" width="14.28515625" style="1" customWidth="1"/>
    <col min="9221" max="9221" width="14.5703125" style="1" bestFit="1" customWidth="1"/>
    <col min="9222" max="9223" width="9.140625" style="1"/>
    <col min="9224" max="9224" width="32.28515625" style="1" customWidth="1"/>
    <col min="9225" max="9225" width="20.140625" style="1" customWidth="1"/>
    <col min="9226" max="9226" width="13.85546875" style="1" customWidth="1"/>
    <col min="9227" max="9472" width="9.140625" style="1"/>
    <col min="9473" max="9473" width="6.28515625" style="1" customWidth="1"/>
    <col min="9474" max="9474" width="8.85546875" style="1" customWidth="1"/>
    <col min="9475" max="9475" width="91" style="1" customWidth="1"/>
    <col min="9476" max="9476" width="14.28515625" style="1" customWidth="1"/>
    <col min="9477" max="9477" width="14.5703125" style="1" bestFit="1" customWidth="1"/>
    <col min="9478" max="9479" width="9.140625" style="1"/>
    <col min="9480" max="9480" width="32.28515625" style="1" customWidth="1"/>
    <col min="9481" max="9481" width="20.140625" style="1" customWidth="1"/>
    <col min="9482" max="9482" width="13.85546875" style="1" customWidth="1"/>
    <col min="9483" max="9728" width="9.140625" style="1"/>
    <col min="9729" max="9729" width="6.28515625" style="1" customWidth="1"/>
    <col min="9730" max="9730" width="8.85546875" style="1" customWidth="1"/>
    <col min="9731" max="9731" width="91" style="1" customWidth="1"/>
    <col min="9732" max="9732" width="14.28515625" style="1" customWidth="1"/>
    <col min="9733" max="9733" width="14.5703125" style="1" bestFit="1" customWidth="1"/>
    <col min="9734" max="9735" width="9.140625" style="1"/>
    <col min="9736" max="9736" width="32.28515625" style="1" customWidth="1"/>
    <col min="9737" max="9737" width="20.140625" style="1" customWidth="1"/>
    <col min="9738" max="9738" width="13.85546875" style="1" customWidth="1"/>
    <col min="9739" max="9984" width="9.140625" style="1"/>
    <col min="9985" max="9985" width="6.28515625" style="1" customWidth="1"/>
    <col min="9986" max="9986" width="8.85546875" style="1" customWidth="1"/>
    <col min="9987" max="9987" width="91" style="1" customWidth="1"/>
    <col min="9988" max="9988" width="14.28515625" style="1" customWidth="1"/>
    <col min="9989" max="9989" width="14.5703125" style="1" bestFit="1" customWidth="1"/>
    <col min="9990" max="9991" width="9.140625" style="1"/>
    <col min="9992" max="9992" width="32.28515625" style="1" customWidth="1"/>
    <col min="9993" max="9993" width="20.140625" style="1" customWidth="1"/>
    <col min="9994" max="9994" width="13.85546875" style="1" customWidth="1"/>
    <col min="9995" max="10240" width="9.140625" style="1"/>
    <col min="10241" max="10241" width="6.28515625" style="1" customWidth="1"/>
    <col min="10242" max="10242" width="8.85546875" style="1" customWidth="1"/>
    <col min="10243" max="10243" width="91" style="1" customWidth="1"/>
    <col min="10244" max="10244" width="14.28515625" style="1" customWidth="1"/>
    <col min="10245" max="10245" width="14.5703125" style="1" bestFit="1" customWidth="1"/>
    <col min="10246" max="10247" width="9.140625" style="1"/>
    <col min="10248" max="10248" width="32.28515625" style="1" customWidth="1"/>
    <col min="10249" max="10249" width="20.140625" style="1" customWidth="1"/>
    <col min="10250" max="10250" width="13.85546875" style="1" customWidth="1"/>
    <col min="10251" max="10496" width="9.140625" style="1"/>
    <col min="10497" max="10497" width="6.28515625" style="1" customWidth="1"/>
    <col min="10498" max="10498" width="8.85546875" style="1" customWidth="1"/>
    <col min="10499" max="10499" width="91" style="1" customWidth="1"/>
    <col min="10500" max="10500" width="14.28515625" style="1" customWidth="1"/>
    <col min="10501" max="10501" width="14.5703125" style="1" bestFit="1" customWidth="1"/>
    <col min="10502" max="10503" width="9.140625" style="1"/>
    <col min="10504" max="10504" width="32.28515625" style="1" customWidth="1"/>
    <col min="10505" max="10505" width="20.140625" style="1" customWidth="1"/>
    <col min="10506" max="10506" width="13.85546875" style="1" customWidth="1"/>
    <col min="10507" max="10752" width="9.140625" style="1"/>
    <col min="10753" max="10753" width="6.28515625" style="1" customWidth="1"/>
    <col min="10754" max="10754" width="8.85546875" style="1" customWidth="1"/>
    <col min="10755" max="10755" width="91" style="1" customWidth="1"/>
    <col min="10756" max="10756" width="14.28515625" style="1" customWidth="1"/>
    <col min="10757" max="10757" width="14.5703125" style="1" bestFit="1" customWidth="1"/>
    <col min="10758" max="10759" width="9.140625" style="1"/>
    <col min="10760" max="10760" width="32.28515625" style="1" customWidth="1"/>
    <col min="10761" max="10761" width="20.140625" style="1" customWidth="1"/>
    <col min="10762" max="10762" width="13.85546875" style="1" customWidth="1"/>
    <col min="10763" max="11008" width="9.140625" style="1"/>
    <col min="11009" max="11009" width="6.28515625" style="1" customWidth="1"/>
    <col min="11010" max="11010" width="8.85546875" style="1" customWidth="1"/>
    <col min="11011" max="11011" width="91" style="1" customWidth="1"/>
    <col min="11012" max="11012" width="14.28515625" style="1" customWidth="1"/>
    <col min="11013" max="11013" width="14.5703125" style="1" bestFit="1" customWidth="1"/>
    <col min="11014" max="11015" width="9.140625" style="1"/>
    <col min="11016" max="11016" width="32.28515625" style="1" customWidth="1"/>
    <col min="11017" max="11017" width="20.140625" style="1" customWidth="1"/>
    <col min="11018" max="11018" width="13.85546875" style="1" customWidth="1"/>
    <col min="11019" max="11264" width="9.140625" style="1"/>
    <col min="11265" max="11265" width="6.28515625" style="1" customWidth="1"/>
    <col min="11266" max="11266" width="8.85546875" style="1" customWidth="1"/>
    <col min="11267" max="11267" width="91" style="1" customWidth="1"/>
    <col min="11268" max="11268" width="14.28515625" style="1" customWidth="1"/>
    <col min="11269" max="11269" width="14.5703125" style="1" bestFit="1" customWidth="1"/>
    <col min="11270" max="11271" width="9.140625" style="1"/>
    <col min="11272" max="11272" width="32.28515625" style="1" customWidth="1"/>
    <col min="11273" max="11273" width="20.140625" style="1" customWidth="1"/>
    <col min="11274" max="11274" width="13.85546875" style="1" customWidth="1"/>
    <col min="11275" max="11520" width="9.140625" style="1"/>
    <col min="11521" max="11521" width="6.28515625" style="1" customWidth="1"/>
    <col min="11522" max="11522" width="8.85546875" style="1" customWidth="1"/>
    <col min="11523" max="11523" width="91" style="1" customWidth="1"/>
    <col min="11524" max="11524" width="14.28515625" style="1" customWidth="1"/>
    <col min="11525" max="11525" width="14.5703125" style="1" bestFit="1" customWidth="1"/>
    <col min="11526" max="11527" width="9.140625" style="1"/>
    <col min="11528" max="11528" width="32.28515625" style="1" customWidth="1"/>
    <col min="11529" max="11529" width="20.140625" style="1" customWidth="1"/>
    <col min="11530" max="11530" width="13.85546875" style="1" customWidth="1"/>
    <col min="11531" max="11776" width="9.140625" style="1"/>
    <col min="11777" max="11777" width="6.28515625" style="1" customWidth="1"/>
    <col min="11778" max="11778" width="8.85546875" style="1" customWidth="1"/>
    <col min="11779" max="11779" width="91" style="1" customWidth="1"/>
    <col min="11780" max="11780" width="14.28515625" style="1" customWidth="1"/>
    <col min="11781" max="11781" width="14.5703125" style="1" bestFit="1" customWidth="1"/>
    <col min="11782" max="11783" width="9.140625" style="1"/>
    <col min="11784" max="11784" width="32.28515625" style="1" customWidth="1"/>
    <col min="11785" max="11785" width="20.140625" style="1" customWidth="1"/>
    <col min="11786" max="11786" width="13.85546875" style="1" customWidth="1"/>
    <col min="11787" max="12032" width="9.140625" style="1"/>
    <col min="12033" max="12033" width="6.28515625" style="1" customWidth="1"/>
    <col min="12034" max="12034" width="8.85546875" style="1" customWidth="1"/>
    <col min="12035" max="12035" width="91" style="1" customWidth="1"/>
    <col min="12036" max="12036" width="14.28515625" style="1" customWidth="1"/>
    <col min="12037" max="12037" width="14.5703125" style="1" bestFit="1" customWidth="1"/>
    <col min="12038" max="12039" width="9.140625" style="1"/>
    <col min="12040" max="12040" width="32.28515625" style="1" customWidth="1"/>
    <col min="12041" max="12041" width="20.140625" style="1" customWidth="1"/>
    <col min="12042" max="12042" width="13.85546875" style="1" customWidth="1"/>
    <col min="12043" max="12288" width="9.140625" style="1"/>
    <col min="12289" max="12289" width="6.28515625" style="1" customWidth="1"/>
    <col min="12290" max="12290" width="8.85546875" style="1" customWidth="1"/>
    <col min="12291" max="12291" width="91" style="1" customWidth="1"/>
    <col min="12292" max="12292" width="14.28515625" style="1" customWidth="1"/>
    <col min="12293" max="12293" width="14.5703125" style="1" bestFit="1" customWidth="1"/>
    <col min="12294" max="12295" width="9.140625" style="1"/>
    <col min="12296" max="12296" width="32.28515625" style="1" customWidth="1"/>
    <col min="12297" max="12297" width="20.140625" style="1" customWidth="1"/>
    <col min="12298" max="12298" width="13.85546875" style="1" customWidth="1"/>
    <col min="12299" max="12544" width="9.140625" style="1"/>
    <col min="12545" max="12545" width="6.28515625" style="1" customWidth="1"/>
    <col min="12546" max="12546" width="8.85546875" style="1" customWidth="1"/>
    <col min="12547" max="12547" width="91" style="1" customWidth="1"/>
    <col min="12548" max="12548" width="14.28515625" style="1" customWidth="1"/>
    <col min="12549" max="12549" width="14.5703125" style="1" bestFit="1" customWidth="1"/>
    <col min="12550" max="12551" width="9.140625" style="1"/>
    <col min="12552" max="12552" width="32.28515625" style="1" customWidth="1"/>
    <col min="12553" max="12553" width="20.140625" style="1" customWidth="1"/>
    <col min="12554" max="12554" width="13.85546875" style="1" customWidth="1"/>
    <col min="12555" max="12800" width="9.140625" style="1"/>
    <col min="12801" max="12801" width="6.28515625" style="1" customWidth="1"/>
    <col min="12802" max="12802" width="8.85546875" style="1" customWidth="1"/>
    <col min="12803" max="12803" width="91" style="1" customWidth="1"/>
    <col min="12804" max="12804" width="14.28515625" style="1" customWidth="1"/>
    <col min="12805" max="12805" width="14.5703125" style="1" bestFit="1" customWidth="1"/>
    <col min="12806" max="12807" width="9.140625" style="1"/>
    <col min="12808" max="12808" width="32.28515625" style="1" customWidth="1"/>
    <col min="12809" max="12809" width="20.140625" style="1" customWidth="1"/>
    <col min="12810" max="12810" width="13.85546875" style="1" customWidth="1"/>
    <col min="12811" max="13056" width="9.140625" style="1"/>
    <col min="13057" max="13057" width="6.28515625" style="1" customWidth="1"/>
    <col min="13058" max="13058" width="8.85546875" style="1" customWidth="1"/>
    <col min="13059" max="13059" width="91" style="1" customWidth="1"/>
    <col min="13060" max="13060" width="14.28515625" style="1" customWidth="1"/>
    <col min="13061" max="13061" width="14.5703125" style="1" bestFit="1" customWidth="1"/>
    <col min="13062" max="13063" width="9.140625" style="1"/>
    <col min="13064" max="13064" width="32.28515625" style="1" customWidth="1"/>
    <col min="13065" max="13065" width="20.140625" style="1" customWidth="1"/>
    <col min="13066" max="13066" width="13.85546875" style="1" customWidth="1"/>
    <col min="13067" max="13312" width="9.140625" style="1"/>
    <col min="13313" max="13313" width="6.28515625" style="1" customWidth="1"/>
    <col min="13314" max="13314" width="8.85546875" style="1" customWidth="1"/>
    <col min="13315" max="13315" width="91" style="1" customWidth="1"/>
    <col min="13316" max="13316" width="14.28515625" style="1" customWidth="1"/>
    <col min="13317" max="13317" width="14.5703125" style="1" bestFit="1" customWidth="1"/>
    <col min="13318" max="13319" width="9.140625" style="1"/>
    <col min="13320" max="13320" width="32.28515625" style="1" customWidth="1"/>
    <col min="13321" max="13321" width="20.140625" style="1" customWidth="1"/>
    <col min="13322" max="13322" width="13.85546875" style="1" customWidth="1"/>
    <col min="13323" max="13568" width="9.140625" style="1"/>
    <col min="13569" max="13569" width="6.28515625" style="1" customWidth="1"/>
    <col min="13570" max="13570" width="8.85546875" style="1" customWidth="1"/>
    <col min="13571" max="13571" width="91" style="1" customWidth="1"/>
    <col min="13572" max="13572" width="14.28515625" style="1" customWidth="1"/>
    <col min="13573" max="13573" width="14.5703125" style="1" bestFit="1" customWidth="1"/>
    <col min="13574" max="13575" width="9.140625" style="1"/>
    <col min="13576" max="13576" width="32.28515625" style="1" customWidth="1"/>
    <col min="13577" max="13577" width="20.140625" style="1" customWidth="1"/>
    <col min="13578" max="13578" width="13.85546875" style="1" customWidth="1"/>
    <col min="13579" max="13824" width="9.140625" style="1"/>
    <col min="13825" max="13825" width="6.28515625" style="1" customWidth="1"/>
    <col min="13826" max="13826" width="8.85546875" style="1" customWidth="1"/>
    <col min="13827" max="13827" width="91" style="1" customWidth="1"/>
    <col min="13828" max="13828" width="14.28515625" style="1" customWidth="1"/>
    <col min="13829" max="13829" width="14.5703125" style="1" bestFit="1" customWidth="1"/>
    <col min="13830" max="13831" width="9.140625" style="1"/>
    <col min="13832" max="13832" width="32.28515625" style="1" customWidth="1"/>
    <col min="13833" max="13833" width="20.140625" style="1" customWidth="1"/>
    <col min="13834" max="13834" width="13.85546875" style="1" customWidth="1"/>
    <col min="13835" max="14080" width="9.140625" style="1"/>
    <col min="14081" max="14081" width="6.28515625" style="1" customWidth="1"/>
    <col min="14082" max="14082" width="8.85546875" style="1" customWidth="1"/>
    <col min="14083" max="14083" width="91" style="1" customWidth="1"/>
    <col min="14084" max="14084" width="14.28515625" style="1" customWidth="1"/>
    <col min="14085" max="14085" width="14.5703125" style="1" bestFit="1" customWidth="1"/>
    <col min="14086" max="14087" width="9.140625" style="1"/>
    <col min="14088" max="14088" width="32.28515625" style="1" customWidth="1"/>
    <col min="14089" max="14089" width="20.140625" style="1" customWidth="1"/>
    <col min="14090" max="14090" width="13.85546875" style="1" customWidth="1"/>
    <col min="14091" max="14336" width="9.140625" style="1"/>
    <col min="14337" max="14337" width="6.28515625" style="1" customWidth="1"/>
    <col min="14338" max="14338" width="8.85546875" style="1" customWidth="1"/>
    <col min="14339" max="14339" width="91" style="1" customWidth="1"/>
    <col min="14340" max="14340" width="14.28515625" style="1" customWidth="1"/>
    <col min="14341" max="14341" width="14.5703125" style="1" bestFit="1" customWidth="1"/>
    <col min="14342" max="14343" width="9.140625" style="1"/>
    <col min="14344" max="14344" width="32.28515625" style="1" customWidth="1"/>
    <col min="14345" max="14345" width="20.140625" style="1" customWidth="1"/>
    <col min="14346" max="14346" width="13.85546875" style="1" customWidth="1"/>
    <col min="14347" max="14592" width="9.140625" style="1"/>
    <col min="14593" max="14593" width="6.28515625" style="1" customWidth="1"/>
    <col min="14594" max="14594" width="8.85546875" style="1" customWidth="1"/>
    <col min="14595" max="14595" width="91" style="1" customWidth="1"/>
    <col min="14596" max="14596" width="14.28515625" style="1" customWidth="1"/>
    <col min="14597" max="14597" width="14.5703125" style="1" bestFit="1" customWidth="1"/>
    <col min="14598" max="14599" width="9.140625" style="1"/>
    <col min="14600" max="14600" width="32.28515625" style="1" customWidth="1"/>
    <col min="14601" max="14601" width="20.140625" style="1" customWidth="1"/>
    <col min="14602" max="14602" width="13.85546875" style="1" customWidth="1"/>
    <col min="14603" max="14848" width="9.140625" style="1"/>
    <col min="14849" max="14849" width="6.28515625" style="1" customWidth="1"/>
    <col min="14850" max="14850" width="8.85546875" style="1" customWidth="1"/>
    <col min="14851" max="14851" width="91" style="1" customWidth="1"/>
    <col min="14852" max="14852" width="14.28515625" style="1" customWidth="1"/>
    <col min="14853" max="14853" width="14.5703125" style="1" bestFit="1" customWidth="1"/>
    <col min="14854" max="14855" width="9.140625" style="1"/>
    <col min="14856" max="14856" width="32.28515625" style="1" customWidth="1"/>
    <col min="14857" max="14857" width="20.140625" style="1" customWidth="1"/>
    <col min="14858" max="14858" width="13.85546875" style="1" customWidth="1"/>
    <col min="14859" max="15104" width="9.140625" style="1"/>
    <col min="15105" max="15105" width="6.28515625" style="1" customWidth="1"/>
    <col min="15106" max="15106" width="8.85546875" style="1" customWidth="1"/>
    <col min="15107" max="15107" width="91" style="1" customWidth="1"/>
    <col min="15108" max="15108" width="14.28515625" style="1" customWidth="1"/>
    <col min="15109" max="15109" width="14.5703125" style="1" bestFit="1" customWidth="1"/>
    <col min="15110" max="15111" width="9.140625" style="1"/>
    <col min="15112" max="15112" width="32.28515625" style="1" customWidth="1"/>
    <col min="15113" max="15113" width="20.140625" style="1" customWidth="1"/>
    <col min="15114" max="15114" width="13.85546875" style="1" customWidth="1"/>
    <col min="15115" max="15360" width="9.140625" style="1"/>
    <col min="15361" max="15361" width="6.28515625" style="1" customWidth="1"/>
    <col min="15362" max="15362" width="8.85546875" style="1" customWidth="1"/>
    <col min="15363" max="15363" width="91" style="1" customWidth="1"/>
    <col min="15364" max="15364" width="14.28515625" style="1" customWidth="1"/>
    <col min="15365" max="15365" width="14.5703125" style="1" bestFit="1" customWidth="1"/>
    <col min="15366" max="15367" width="9.140625" style="1"/>
    <col min="15368" max="15368" width="32.28515625" style="1" customWidth="1"/>
    <col min="15369" max="15369" width="20.140625" style="1" customWidth="1"/>
    <col min="15370" max="15370" width="13.85546875" style="1" customWidth="1"/>
    <col min="15371" max="15616" width="9.140625" style="1"/>
    <col min="15617" max="15617" width="6.28515625" style="1" customWidth="1"/>
    <col min="15618" max="15618" width="8.85546875" style="1" customWidth="1"/>
    <col min="15619" max="15619" width="91" style="1" customWidth="1"/>
    <col min="15620" max="15620" width="14.28515625" style="1" customWidth="1"/>
    <col min="15621" max="15621" width="14.5703125" style="1" bestFit="1" customWidth="1"/>
    <col min="15622" max="15623" width="9.140625" style="1"/>
    <col min="15624" max="15624" width="32.28515625" style="1" customWidth="1"/>
    <col min="15625" max="15625" width="20.140625" style="1" customWidth="1"/>
    <col min="15626" max="15626" width="13.85546875" style="1" customWidth="1"/>
    <col min="15627" max="15872" width="9.140625" style="1"/>
    <col min="15873" max="15873" width="6.28515625" style="1" customWidth="1"/>
    <col min="15874" max="15874" width="8.85546875" style="1" customWidth="1"/>
    <col min="15875" max="15875" width="91" style="1" customWidth="1"/>
    <col min="15876" max="15876" width="14.28515625" style="1" customWidth="1"/>
    <col min="15877" max="15877" width="14.5703125" style="1" bestFit="1" customWidth="1"/>
    <col min="15878" max="15879" width="9.140625" style="1"/>
    <col min="15880" max="15880" width="32.28515625" style="1" customWidth="1"/>
    <col min="15881" max="15881" width="20.140625" style="1" customWidth="1"/>
    <col min="15882" max="15882" width="13.85546875" style="1" customWidth="1"/>
    <col min="15883" max="16128" width="9.140625" style="1"/>
    <col min="16129" max="16129" width="6.28515625" style="1" customWidth="1"/>
    <col min="16130" max="16130" width="8.85546875" style="1" customWidth="1"/>
    <col min="16131" max="16131" width="91" style="1" customWidth="1"/>
    <col min="16132" max="16132" width="14.28515625" style="1" customWidth="1"/>
    <col min="16133" max="16133" width="14.5703125" style="1" bestFit="1" customWidth="1"/>
    <col min="16134" max="16135" width="9.140625" style="1"/>
    <col min="16136" max="16136" width="32.28515625" style="1" customWidth="1"/>
    <col min="16137" max="16137" width="20.140625" style="1" customWidth="1"/>
    <col min="16138" max="16138" width="13.85546875" style="1" customWidth="1"/>
    <col min="16139" max="16384" width="9.140625" style="1"/>
  </cols>
  <sheetData>
    <row r="1" spans="1:5">
      <c r="A1" s="282" t="s">
        <v>108</v>
      </c>
      <c r="B1" s="282"/>
      <c r="C1" s="282"/>
      <c r="D1" s="282"/>
      <c r="E1" s="282"/>
    </row>
    <row r="2" spans="1:5" ht="12.95" customHeight="1">
      <c r="A2" s="282"/>
      <c r="B2" s="282"/>
      <c r="C2" s="282"/>
      <c r="D2" s="282"/>
      <c r="E2" s="282"/>
    </row>
    <row r="3" spans="1:5" ht="12.95" customHeight="1">
      <c r="A3" s="282"/>
      <c r="B3" s="282"/>
      <c r="C3" s="282"/>
      <c r="D3" s="282"/>
      <c r="E3" s="282"/>
    </row>
    <row r="4" spans="1:5" ht="12.95" customHeight="1">
      <c r="A4" s="231" t="s">
        <v>263</v>
      </c>
      <c r="B4" s="231"/>
      <c r="C4" s="231"/>
      <c r="D4" s="231"/>
      <c r="E4" s="231"/>
    </row>
    <row r="5" spans="1:5" ht="12.95" customHeight="1">
      <c r="A5" s="283"/>
      <c r="B5" s="283"/>
      <c r="C5" s="283"/>
      <c r="D5" s="283"/>
      <c r="E5" s="283"/>
    </row>
    <row r="6" spans="1:5" ht="12.95" customHeight="1">
      <c r="A6" s="256" t="s">
        <v>54</v>
      </c>
      <c r="B6" s="206" t="s">
        <v>94</v>
      </c>
      <c r="C6" s="206"/>
      <c r="D6" s="207" t="s">
        <v>93</v>
      </c>
      <c r="E6" s="207" t="s">
        <v>95</v>
      </c>
    </row>
    <row r="7" spans="1:5" ht="12.95" customHeight="1">
      <c r="A7" s="257" t="s">
        <v>18</v>
      </c>
      <c r="B7" s="208" t="s">
        <v>111</v>
      </c>
      <c r="C7" s="208"/>
      <c r="D7" s="85" t="s">
        <v>107</v>
      </c>
      <c r="E7" s="232">
        <v>29</v>
      </c>
    </row>
    <row r="8" spans="1:5" ht="12.95" customHeight="1">
      <c r="A8" s="257" t="s">
        <v>19</v>
      </c>
      <c r="B8" s="208" t="s">
        <v>87</v>
      </c>
      <c r="C8" s="208"/>
      <c r="D8" s="85" t="s">
        <v>107</v>
      </c>
      <c r="E8" s="232">
        <v>21</v>
      </c>
    </row>
    <row r="9" spans="1:5" ht="12.95" customHeight="1">
      <c r="A9" s="257" t="s">
        <v>20</v>
      </c>
      <c r="B9" s="208" t="s">
        <v>27</v>
      </c>
      <c r="C9" s="208"/>
      <c r="D9" s="85" t="s">
        <v>107</v>
      </c>
      <c r="E9" s="232">
        <v>24.4</v>
      </c>
    </row>
    <row r="10" spans="1:5" ht="12.95" customHeight="1">
      <c r="A10" s="257" t="s">
        <v>21</v>
      </c>
      <c r="B10" s="209" t="s">
        <v>96</v>
      </c>
      <c r="C10" s="209"/>
      <c r="D10" s="85" t="s">
        <v>107</v>
      </c>
      <c r="E10" s="233">
        <v>6.7</v>
      </c>
    </row>
    <row r="11" spans="1:5" ht="12.95" customHeight="1">
      <c r="A11" s="258" t="s">
        <v>22</v>
      </c>
      <c r="B11" s="210" t="s">
        <v>13</v>
      </c>
      <c r="C11" s="211"/>
      <c r="D11" s="234"/>
      <c r="E11" s="235"/>
    </row>
    <row r="12" spans="1:5" ht="12.95" customHeight="1">
      <c r="A12" s="259" t="s">
        <v>0</v>
      </c>
      <c r="B12" s="212" t="s">
        <v>56</v>
      </c>
      <c r="C12" s="212"/>
      <c r="D12" s="236">
        <v>40</v>
      </c>
      <c r="E12" s="237">
        <v>58.8</v>
      </c>
    </row>
    <row r="13" spans="1:5" ht="12.95" customHeight="1">
      <c r="A13" s="85" t="s">
        <v>1</v>
      </c>
      <c r="B13" s="213" t="s">
        <v>284</v>
      </c>
      <c r="C13" s="213"/>
      <c r="D13" s="238"/>
      <c r="E13" s="239"/>
    </row>
    <row r="14" spans="1:5" ht="12.95" customHeight="1">
      <c r="A14" s="85" t="s">
        <v>2</v>
      </c>
      <c r="B14" s="213" t="s">
        <v>285</v>
      </c>
      <c r="C14" s="213"/>
      <c r="D14" s="238"/>
      <c r="E14" s="239"/>
    </row>
    <row r="15" spans="1:5" ht="12.95" customHeight="1">
      <c r="A15" s="85" t="s">
        <v>97</v>
      </c>
      <c r="B15" s="213" t="s">
        <v>59</v>
      </c>
      <c r="C15" s="213"/>
      <c r="D15" s="240">
        <v>40</v>
      </c>
      <c r="E15" s="241">
        <v>58.8</v>
      </c>
    </row>
    <row r="16" spans="1:5" ht="12.95" customHeight="1">
      <c r="A16" s="85" t="s">
        <v>98</v>
      </c>
      <c r="B16" s="213" t="s">
        <v>73</v>
      </c>
      <c r="C16" s="213"/>
      <c r="D16" s="240">
        <v>120</v>
      </c>
      <c r="E16" s="241">
        <v>176.4</v>
      </c>
    </row>
    <row r="17" spans="1:5" ht="12.95" customHeight="1">
      <c r="A17" s="85" t="s">
        <v>99</v>
      </c>
      <c r="B17" s="214" t="s">
        <v>75</v>
      </c>
      <c r="C17" s="215"/>
      <c r="D17" s="242">
        <v>240</v>
      </c>
      <c r="E17" s="241">
        <v>352.8</v>
      </c>
    </row>
    <row r="18" spans="1:5" ht="12.95" customHeight="1">
      <c r="A18" s="257" t="s">
        <v>23</v>
      </c>
      <c r="B18" s="210" t="s">
        <v>14</v>
      </c>
      <c r="C18" s="211"/>
      <c r="D18" s="234"/>
      <c r="E18" s="235"/>
    </row>
    <row r="19" spans="1:5" ht="12.95" customHeight="1">
      <c r="A19" s="260" t="s">
        <v>60</v>
      </c>
      <c r="B19" s="213" t="s">
        <v>15</v>
      </c>
      <c r="C19" s="213"/>
      <c r="D19" s="240">
        <v>3</v>
      </c>
      <c r="E19" s="241">
        <v>4.4000000000000004</v>
      </c>
    </row>
    <row r="20" spans="1:5" ht="12.95" customHeight="1">
      <c r="A20" s="260" t="s">
        <v>61</v>
      </c>
      <c r="B20" s="216" t="s">
        <v>86</v>
      </c>
      <c r="C20" s="216"/>
      <c r="D20" s="243">
        <v>6</v>
      </c>
      <c r="E20" s="244">
        <v>8.8000000000000007</v>
      </c>
    </row>
    <row r="21" spans="1:5" ht="12.95" customHeight="1">
      <c r="A21" s="261" t="s">
        <v>62</v>
      </c>
      <c r="B21" s="217" t="s">
        <v>81</v>
      </c>
      <c r="C21" s="218"/>
      <c r="D21" s="245"/>
      <c r="E21" s="246"/>
    </row>
    <row r="22" spans="1:5" ht="12.95" customHeight="1">
      <c r="A22" s="260" t="s">
        <v>63</v>
      </c>
      <c r="B22" s="212" t="s">
        <v>28</v>
      </c>
      <c r="C22" s="212"/>
      <c r="D22" s="236">
        <v>42</v>
      </c>
      <c r="E22" s="247">
        <v>61.7</v>
      </c>
    </row>
    <row r="23" spans="1:5" ht="12.95" customHeight="1">
      <c r="A23" s="257" t="s">
        <v>24</v>
      </c>
      <c r="B23" s="210" t="s">
        <v>52</v>
      </c>
      <c r="C23" s="211"/>
      <c r="D23" s="234"/>
      <c r="E23" s="235"/>
    </row>
    <row r="24" spans="1:5" ht="12.95" customHeight="1">
      <c r="A24" s="85" t="s">
        <v>64</v>
      </c>
      <c r="B24" s="213" t="s">
        <v>109</v>
      </c>
      <c r="C24" s="213"/>
      <c r="D24" s="240">
        <v>26</v>
      </c>
      <c r="E24" s="241">
        <v>38.200000000000003</v>
      </c>
    </row>
    <row r="25" spans="1:5" ht="12.95" customHeight="1">
      <c r="A25" s="85" t="s">
        <v>65</v>
      </c>
      <c r="B25" s="213" t="s">
        <v>29</v>
      </c>
      <c r="C25" s="213"/>
      <c r="D25" s="240">
        <v>57</v>
      </c>
      <c r="E25" s="241">
        <v>83.8</v>
      </c>
    </row>
    <row r="26" spans="1:5" ht="12.95" customHeight="1">
      <c r="A26" s="85" t="s">
        <v>66</v>
      </c>
      <c r="B26" s="213" t="s">
        <v>16</v>
      </c>
      <c r="C26" s="213"/>
      <c r="D26" s="240">
        <v>113</v>
      </c>
      <c r="E26" s="241">
        <v>166.1</v>
      </c>
    </row>
    <row r="27" spans="1:5" ht="12.95" customHeight="1">
      <c r="A27" s="85" t="s">
        <v>67</v>
      </c>
      <c r="B27" s="213" t="s">
        <v>286</v>
      </c>
      <c r="C27" s="213"/>
      <c r="D27" s="240">
        <v>60</v>
      </c>
      <c r="E27" s="241">
        <v>88.2</v>
      </c>
    </row>
    <row r="28" spans="1:5" ht="12.95" customHeight="1">
      <c r="A28" s="257" t="s">
        <v>25</v>
      </c>
      <c r="B28" s="210" t="s">
        <v>88</v>
      </c>
      <c r="C28" s="211"/>
      <c r="D28" s="234"/>
      <c r="E28" s="235"/>
    </row>
    <row r="29" spans="1:5" ht="12.95" customHeight="1">
      <c r="A29" s="85" t="s">
        <v>68</v>
      </c>
      <c r="B29" s="213" t="s">
        <v>74</v>
      </c>
      <c r="C29" s="213"/>
      <c r="D29" s="240">
        <v>5</v>
      </c>
      <c r="E29" s="241">
        <v>7.4</v>
      </c>
    </row>
    <row r="30" spans="1:5" ht="12.95" customHeight="1">
      <c r="A30" s="260" t="s">
        <v>69</v>
      </c>
      <c r="B30" s="213" t="s">
        <v>84</v>
      </c>
      <c r="C30" s="213"/>
      <c r="D30" s="240">
        <v>87</v>
      </c>
      <c r="E30" s="241">
        <v>127.9</v>
      </c>
    </row>
    <row r="31" spans="1:5" ht="12.95" customHeight="1">
      <c r="A31" s="85" t="s">
        <v>70</v>
      </c>
      <c r="B31" s="213" t="s">
        <v>82</v>
      </c>
      <c r="C31" s="213"/>
      <c r="D31" s="240">
        <v>6</v>
      </c>
      <c r="E31" s="241">
        <v>8.8000000000000007</v>
      </c>
    </row>
    <row r="32" spans="1:5" ht="12.95" customHeight="1">
      <c r="A32" s="257" t="s">
        <v>26</v>
      </c>
      <c r="B32" s="210" t="s">
        <v>53</v>
      </c>
      <c r="C32" s="211"/>
      <c r="D32" s="234"/>
      <c r="E32" s="235"/>
    </row>
    <row r="33" spans="1:5" ht="12.95" customHeight="1">
      <c r="A33" s="85" t="s">
        <v>3</v>
      </c>
      <c r="B33" s="213" t="s">
        <v>90</v>
      </c>
      <c r="C33" s="213"/>
      <c r="D33" s="240">
        <v>333</v>
      </c>
      <c r="E33" s="241">
        <v>489.5</v>
      </c>
    </row>
    <row r="34" spans="1:5" ht="12.95" customHeight="1">
      <c r="A34" s="85" t="s">
        <v>4</v>
      </c>
      <c r="B34" s="213" t="s">
        <v>89</v>
      </c>
      <c r="C34" s="213"/>
      <c r="D34" s="240">
        <v>417</v>
      </c>
      <c r="E34" s="241">
        <v>613</v>
      </c>
    </row>
    <row r="35" spans="1:5" ht="12.95" customHeight="1">
      <c r="A35" s="260" t="s">
        <v>83</v>
      </c>
      <c r="B35" s="213" t="s">
        <v>91</v>
      </c>
      <c r="C35" s="213"/>
      <c r="D35" s="240">
        <v>626</v>
      </c>
      <c r="E35" s="241">
        <v>920.2</v>
      </c>
    </row>
    <row r="36" spans="1:5" ht="12.95" customHeight="1">
      <c r="A36" s="260" t="s">
        <v>100</v>
      </c>
      <c r="B36" s="213" t="s">
        <v>287</v>
      </c>
      <c r="C36" s="213"/>
      <c r="D36" s="240">
        <v>1836.7346938775511</v>
      </c>
      <c r="E36" s="241">
        <v>2700</v>
      </c>
    </row>
    <row r="37" spans="1:5" ht="12.95" customHeight="1">
      <c r="A37" s="257" t="s">
        <v>6</v>
      </c>
      <c r="B37" s="210" t="s">
        <v>92</v>
      </c>
      <c r="C37" s="211"/>
      <c r="D37" s="234"/>
      <c r="E37" s="235"/>
    </row>
    <row r="38" spans="1:5" ht="12.95" customHeight="1">
      <c r="A38" s="85" t="s">
        <v>5</v>
      </c>
      <c r="B38" s="213" t="s">
        <v>30</v>
      </c>
      <c r="C38" s="213"/>
      <c r="D38" s="240">
        <v>1774</v>
      </c>
      <c r="E38" s="241">
        <v>2607.8000000000002</v>
      </c>
    </row>
    <row r="39" spans="1:5" ht="12.95" customHeight="1">
      <c r="A39" s="85" t="s">
        <v>7</v>
      </c>
      <c r="B39" s="213" t="s">
        <v>31</v>
      </c>
      <c r="C39" s="213"/>
      <c r="D39" s="240">
        <v>1419</v>
      </c>
      <c r="E39" s="241">
        <v>2085.9</v>
      </c>
    </row>
    <row r="40" spans="1:5" ht="12.95" customHeight="1">
      <c r="A40" s="85" t="s">
        <v>8</v>
      </c>
      <c r="B40" s="213" t="s">
        <v>32</v>
      </c>
      <c r="C40" s="213"/>
      <c r="D40" s="240">
        <v>584</v>
      </c>
      <c r="E40" s="241">
        <v>858.5</v>
      </c>
    </row>
    <row r="41" spans="1:5" ht="12.95" customHeight="1">
      <c r="A41" s="85" t="s">
        <v>85</v>
      </c>
      <c r="B41" s="213" t="s">
        <v>12</v>
      </c>
      <c r="C41" s="213"/>
      <c r="D41" s="240">
        <v>1774</v>
      </c>
      <c r="E41" s="241">
        <v>2607.8000000000002</v>
      </c>
    </row>
    <row r="42" spans="1:5" ht="12.95" customHeight="1">
      <c r="A42" s="85" t="s">
        <v>101</v>
      </c>
      <c r="B42" s="213" t="s">
        <v>33</v>
      </c>
      <c r="C42" s="213"/>
      <c r="D42" s="240">
        <v>1419</v>
      </c>
      <c r="E42" s="241">
        <v>2085.9</v>
      </c>
    </row>
    <row r="43" spans="1:5" ht="12.95" customHeight="1">
      <c r="A43" s="262" t="s">
        <v>102</v>
      </c>
      <c r="B43" s="219" t="s">
        <v>80</v>
      </c>
      <c r="C43" s="220"/>
      <c r="D43" s="248"/>
      <c r="E43" s="249"/>
    </row>
    <row r="44" spans="1:5" ht="12.95" customHeight="1">
      <c r="A44" s="263"/>
      <c r="B44" s="254"/>
      <c r="C44" s="221" t="s">
        <v>79</v>
      </c>
      <c r="D44" s="250">
        <v>1737</v>
      </c>
      <c r="E44" s="241">
        <v>2553.4</v>
      </c>
    </row>
    <row r="45" spans="1:5" ht="12.95" customHeight="1">
      <c r="A45" s="264"/>
      <c r="B45" s="255"/>
      <c r="C45" s="222" t="s">
        <v>78</v>
      </c>
      <c r="D45" s="251">
        <v>572</v>
      </c>
      <c r="E45" s="241">
        <v>840.8</v>
      </c>
    </row>
    <row r="46" spans="1:5" ht="12.95" customHeight="1">
      <c r="A46" s="257" t="s">
        <v>9</v>
      </c>
      <c r="B46" s="210" t="s">
        <v>17</v>
      </c>
      <c r="C46" s="211"/>
      <c r="D46" s="234"/>
      <c r="E46" s="235"/>
    </row>
    <row r="47" spans="1:5" ht="12.95" customHeight="1">
      <c r="A47" s="85" t="s">
        <v>10</v>
      </c>
      <c r="B47" s="213" t="s">
        <v>110</v>
      </c>
      <c r="C47" s="213"/>
      <c r="D47" s="240">
        <v>233</v>
      </c>
      <c r="E47" s="241">
        <v>342.5</v>
      </c>
    </row>
    <row r="48" spans="1:5" ht="12.95" customHeight="1">
      <c r="A48" s="260" t="s">
        <v>11</v>
      </c>
      <c r="B48" s="213" t="s">
        <v>288</v>
      </c>
      <c r="C48" s="213"/>
      <c r="D48" s="238"/>
      <c r="E48" s="239"/>
    </row>
    <row r="49" spans="1:5" ht="12.95" customHeight="1">
      <c r="A49" s="266" t="s">
        <v>51</v>
      </c>
    </row>
    <row r="50" spans="1:5" ht="12.95" customHeight="1">
      <c r="A50" s="265" t="s">
        <v>57</v>
      </c>
      <c r="B50" s="223" t="s">
        <v>264</v>
      </c>
      <c r="C50" s="223"/>
      <c r="D50" s="90"/>
      <c r="E50" s="90"/>
    </row>
    <row r="51" spans="1:5" ht="12.95" customHeight="1">
      <c r="A51" s="265" t="s">
        <v>112</v>
      </c>
      <c r="B51" s="205" t="s">
        <v>265</v>
      </c>
      <c r="C51" s="205"/>
      <c r="D51" s="252"/>
      <c r="E51" s="252"/>
    </row>
    <row r="52" spans="1:5" ht="12.95" customHeight="1">
      <c r="B52" s="225" t="s">
        <v>34</v>
      </c>
      <c r="C52" s="225"/>
      <c r="D52" s="101"/>
    </row>
    <row r="53" spans="1:5" ht="12.95" customHeight="1">
      <c r="B53" s="225" t="s">
        <v>35</v>
      </c>
      <c r="C53" s="225"/>
      <c r="D53" s="101"/>
    </row>
    <row r="54" spans="1:5" ht="12.95" customHeight="1">
      <c r="B54" s="225" t="s">
        <v>58</v>
      </c>
      <c r="C54" s="225"/>
      <c r="D54" s="101"/>
    </row>
    <row r="55" spans="1:5" ht="12.95" customHeight="1">
      <c r="B55" s="225" t="s">
        <v>36</v>
      </c>
      <c r="C55" s="225"/>
      <c r="D55" s="101"/>
    </row>
    <row r="56" spans="1:5" ht="12.95" customHeight="1">
      <c r="B56" s="225" t="s">
        <v>37</v>
      </c>
      <c r="C56" s="225"/>
      <c r="D56" s="101"/>
    </row>
    <row r="57" spans="1:5" ht="12.95" customHeight="1">
      <c r="B57" s="225" t="s">
        <v>38</v>
      </c>
      <c r="C57" s="225"/>
      <c r="D57" s="101"/>
    </row>
    <row r="58" spans="1:5" ht="12.95" customHeight="1">
      <c r="B58" s="225" t="s">
        <v>39</v>
      </c>
      <c r="C58" s="225"/>
      <c r="D58" s="101"/>
    </row>
    <row r="59" spans="1:5" ht="12.95" customHeight="1">
      <c r="B59" s="225" t="s">
        <v>40</v>
      </c>
      <c r="C59" s="225"/>
      <c r="D59" s="101"/>
    </row>
    <row r="60" spans="1:5" ht="12.95" customHeight="1">
      <c r="B60" s="225" t="s">
        <v>41</v>
      </c>
      <c r="C60" s="225"/>
      <c r="D60" s="101"/>
    </row>
    <row r="61" spans="1:5" ht="12.95" customHeight="1">
      <c r="B61" s="225" t="s">
        <v>42</v>
      </c>
      <c r="C61" s="225"/>
      <c r="D61" s="101"/>
    </row>
    <row r="62" spans="1:5" ht="12.95" customHeight="1">
      <c r="B62" s="225" t="s">
        <v>43</v>
      </c>
      <c r="C62" s="225"/>
      <c r="D62" s="101"/>
    </row>
    <row r="63" spans="1:5" ht="12.95" customHeight="1">
      <c r="B63" s="225" t="s">
        <v>44</v>
      </c>
      <c r="C63" s="225"/>
      <c r="D63" s="101"/>
    </row>
    <row r="64" spans="1:5" ht="12.95" customHeight="1">
      <c r="B64" s="225" t="s">
        <v>45</v>
      </c>
      <c r="C64" s="225"/>
      <c r="D64" s="101"/>
    </row>
    <row r="65" spans="1:6" ht="12.95" customHeight="1">
      <c r="B65" s="225" t="s">
        <v>46</v>
      </c>
      <c r="C65" s="225"/>
      <c r="D65" s="101"/>
    </row>
    <row r="66" spans="1:6" ht="12.95" customHeight="1">
      <c r="B66" s="225" t="s">
        <v>47</v>
      </c>
      <c r="C66" s="225"/>
      <c r="D66" s="101"/>
    </row>
    <row r="67" spans="1:6" ht="12.95" customHeight="1">
      <c r="B67" s="225" t="s">
        <v>48</v>
      </c>
      <c r="C67" s="225"/>
      <c r="D67" s="101"/>
    </row>
    <row r="68" spans="1:6" ht="12.95" customHeight="1">
      <c r="B68" s="225" t="s">
        <v>49</v>
      </c>
      <c r="C68" s="225"/>
      <c r="D68" s="101"/>
    </row>
    <row r="69" spans="1:6" ht="12.95" customHeight="1">
      <c r="B69" s="225" t="s">
        <v>50</v>
      </c>
      <c r="C69" s="225"/>
      <c r="D69" s="101"/>
    </row>
    <row r="70" spans="1:6" ht="12.95" customHeight="1">
      <c r="B70" s="225" t="s">
        <v>55</v>
      </c>
      <c r="C70" s="225"/>
      <c r="D70" s="101"/>
    </row>
    <row r="71" spans="1:6" ht="12.95" customHeight="1">
      <c r="A71" s="265" t="s">
        <v>266</v>
      </c>
      <c r="B71" s="205" t="s">
        <v>267</v>
      </c>
      <c r="C71" s="205"/>
      <c r="D71" s="224"/>
      <c r="E71" s="224"/>
      <c r="F71" s="224"/>
    </row>
    <row r="72" spans="1:6" ht="12.95" customHeight="1">
      <c r="A72" s="266" t="s">
        <v>72</v>
      </c>
      <c r="B72" s="226"/>
      <c r="C72" s="226"/>
    </row>
    <row r="73" spans="1:6" ht="12.95" customHeight="1">
      <c r="B73" s="1" t="s">
        <v>103</v>
      </c>
    </row>
    <row r="74" spans="1:6" ht="12.95" customHeight="1">
      <c r="B74" s="227" t="s">
        <v>63</v>
      </c>
      <c r="C74" s="6" t="s">
        <v>28</v>
      </c>
      <c r="D74" s="87"/>
    </row>
    <row r="75" spans="1:6" ht="12.95" customHeight="1">
      <c r="B75" s="228" t="s">
        <v>104</v>
      </c>
      <c r="C75" s="6"/>
      <c r="D75" s="87"/>
    </row>
    <row r="76" spans="1:6" ht="12.95" customHeight="1">
      <c r="B76" s="227" t="s">
        <v>68</v>
      </c>
      <c r="C76" s="6" t="s">
        <v>74</v>
      </c>
      <c r="D76" s="87"/>
    </row>
    <row r="77" spans="1:6" ht="12.95" customHeight="1">
      <c r="B77" s="227" t="s">
        <v>69</v>
      </c>
      <c r="C77" s="6" t="s">
        <v>84</v>
      </c>
      <c r="D77" s="87"/>
    </row>
    <row r="78" spans="1:6" ht="12.95" customHeight="1">
      <c r="B78" s="227" t="s">
        <v>70</v>
      </c>
      <c r="C78" s="6" t="s">
        <v>82</v>
      </c>
      <c r="D78" s="87"/>
    </row>
    <row r="79" spans="1:6" ht="12.95" customHeight="1">
      <c r="B79" s="228" t="s">
        <v>105</v>
      </c>
      <c r="C79" s="6"/>
      <c r="D79" s="87"/>
    </row>
    <row r="80" spans="1:6" ht="12.95" customHeight="1">
      <c r="B80" s="227" t="s">
        <v>5</v>
      </c>
      <c r="C80" s="6" t="s">
        <v>30</v>
      </c>
      <c r="D80" s="87"/>
    </row>
    <row r="81" spans="1:5" ht="12.95" customHeight="1">
      <c r="B81" s="227" t="s">
        <v>7</v>
      </c>
      <c r="C81" s="6" t="s">
        <v>31</v>
      </c>
      <c r="D81" s="87"/>
    </row>
    <row r="82" spans="1:5" ht="12.95" customHeight="1">
      <c r="B82" s="227" t="s">
        <v>8</v>
      </c>
      <c r="C82" s="6" t="s">
        <v>32</v>
      </c>
      <c r="D82" s="87"/>
    </row>
    <row r="83" spans="1:5" ht="12.95" customHeight="1">
      <c r="B83" s="227" t="s">
        <v>85</v>
      </c>
      <c r="C83" s="6" t="s">
        <v>12</v>
      </c>
      <c r="D83" s="87"/>
    </row>
    <row r="84" spans="1:5" ht="12.95" customHeight="1">
      <c r="B84" s="227" t="s">
        <v>101</v>
      </c>
      <c r="C84" s="6" t="s">
        <v>33</v>
      </c>
      <c r="D84" s="87"/>
    </row>
    <row r="85" spans="1:5" ht="12.95" customHeight="1">
      <c r="B85" s="229" t="s">
        <v>102</v>
      </c>
      <c r="C85" s="230" t="s">
        <v>77</v>
      </c>
      <c r="D85" s="253"/>
    </row>
    <row r="86" spans="1:5" ht="12.95" customHeight="1">
      <c r="B86" s="228" t="s">
        <v>106</v>
      </c>
      <c r="C86" s="6"/>
      <c r="D86" s="87"/>
    </row>
    <row r="87" spans="1:5" ht="12.95" customHeight="1">
      <c r="B87" s="227" t="s">
        <v>10</v>
      </c>
      <c r="C87" s="6" t="s">
        <v>110</v>
      </c>
      <c r="D87" s="87"/>
    </row>
    <row r="88" spans="1:5" ht="12.95" customHeight="1">
      <c r="B88" s="227" t="s">
        <v>11</v>
      </c>
      <c r="C88" s="6" t="s">
        <v>76</v>
      </c>
      <c r="D88" s="87"/>
    </row>
    <row r="89" spans="1:5" ht="12.95" customHeight="1">
      <c r="A89" s="267" t="s">
        <v>71</v>
      </c>
      <c r="B89" s="227"/>
      <c r="C89" s="6"/>
      <c r="D89" s="87"/>
    </row>
    <row r="90" spans="1:5" ht="12.95" customHeight="1"/>
    <row r="91" spans="1:5" ht="12.95" customHeight="1">
      <c r="A91" s="279" t="s">
        <v>268</v>
      </c>
      <c r="B91" s="279"/>
      <c r="C91" s="279"/>
      <c r="D91" s="279"/>
      <c r="E91" s="279"/>
    </row>
    <row r="92" spans="1:5" ht="12.95" customHeight="1">
      <c r="A92" s="279" t="s">
        <v>269</v>
      </c>
      <c r="B92" s="279"/>
      <c r="C92" s="279"/>
      <c r="D92" s="279"/>
      <c r="E92" s="279"/>
    </row>
    <row r="93" spans="1:5">
      <c r="C93" s="204"/>
    </row>
    <row r="97" spans="2:4">
      <c r="B97" s="205"/>
      <c r="C97" s="205"/>
      <c r="D97" s="90"/>
    </row>
  </sheetData>
  <sheetProtection selectLockedCells="1" selectUnlockedCells="1"/>
  <mergeCells count="37">
    <mergeCell ref="A1:E3"/>
    <mergeCell ref="A5:E5"/>
    <mergeCell ref="A91:E91"/>
    <mergeCell ref="A92:E92"/>
    <mergeCell ref="D51:E51"/>
    <mergeCell ref="B71:C71"/>
    <mergeCell ref="D71:F71"/>
    <mergeCell ref="B97:C97"/>
    <mergeCell ref="A4:E4"/>
    <mergeCell ref="B44:B45"/>
    <mergeCell ref="B54:C54"/>
    <mergeCell ref="B52:C52"/>
    <mergeCell ref="B7:C7"/>
    <mergeCell ref="B8:C8"/>
    <mergeCell ref="B9:C9"/>
    <mergeCell ref="B10:C10"/>
    <mergeCell ref="B17:C17"/>
    <mergeCell ref="A43:A45"/>
    <mergeCell ref="B50:C50"/>
    <mergeCell ref="B51:C51"/>
    <mergeCell ref="B62:C62"/>
    <mergeCell ref="B63:C63"/>
    <mergeCell ref="B57:C57"/>
    <mergeCell ref="B60:C60"/>
    <mergeCell ref="B58:C58"/>
    <mergeCell ref="B59:C59"/>
    <mergeCell ref="B55:C55"/>
    <mergeCell ref="B66:C66"/>
    <mergeCell ref="B67:C67"/>
    <mergeCell ref="B53:C53"/>
    <mergeCell ref="B61:C61"/>
    <mergeCell ref="B69:C69"/>
    <mergeCell ref="B68:C68"/>
    <mergeCell ref="B64:C64"/>
    <mergeCell ref="B56:C56"/>
    <mergeCell ref="B65:C65"/>
    <mergeCell ref="B70:C70"/>
  </mergeCells>
  <phoneticPr fontId="1" type="noConversion"/>
  <printOptions horizontalCentered="1"/>
  <pageMargins left="0.39370078740157483" right="0.39370078740157483" top="0.19685039370078741" bottom="0.19685039370078741" header="0" footer="0"/>
  <pageSetup paperSize="9" scale="70" fitToHeight="2" orientation="portrait" cellComments="asDisplayed" r:id="rId1"/>
  <headerFooter alignWithMargins="0">
    <oddFooter>&amp;R&amp;P</oddFooter>
  </headerFooter>
  <rowBreaks count="1" manualBreakCount="1">
    <brk id="70" max="4" man="1"/>
  </rowBreaks>
</worksheet>
</file>

<file path=xl/worksheets/sheet2.xml><?xml version="1.0" encoding="utf-8"?>
<worksheet xmlns="http://schemas.openxmlformats.org/spreadsheetml/2006/main" xmlns:r="http://schemas.openxmlformats.org/officeDocument/2006/relationships">
  <dimension ref="A1:J37"/>
  <sheetViews>
    <sheetView zoomScaleNormal="100" workbookViewId="0">
      <selection activeCell="L38" sqref="L38"/>
    </sheetView>
  </sheetViews>
  <sheetFormatPr defaultRowHeight="12.75"/>
  <cols>
    <col min="1" max="1" width="9.140625" style="132"/>
    <col min="2" max="2" width="9.140625" style="153"/>
    <col min="3" max="3" width="46.28515625" style="153" customWidth="1"/>
    <col min="4" max="4" width="25" style="100" customWidth="1"/>
    <col min="5" max="5" width="25.7109375" style="168" customWidth="1"/>
    <col min="6" max="8" width="18.85546875" style="137" hidden="1" customWidth="1"/>
    <col min="9" max="9" width="13" style="138" hidden="1" customWidth="1"/>
    <col min="10" max="10" width="13" style="136" hidden="1" customWidth="1"/>
    <col min="11" max="257" width="9.140625" style="136"/>
    <col min="258" max="258" width="79.28515625" style="136" customWidth="1"/>
    <col min="259" max="260" width="25.7109375" style="136" customWidth="1"/>
    <col min="261" max="261" width="2.42578125" style="136" customWidth="1"/>
    <col min="262" max="266" width="0" style="136" hidden="1" customWidth="1"/>
    <col min="267" max="513" width="9.140625" style="136"/>
    <col min="514" max="514" width="79.28515625" style="136" customWidth="1"/>
    <col min="515" max="516" width="25.7109375" style="136" customWidth="1"/>
    <col min="517" max="517" width="2.42578125" style="136" customWidth="1"/>
    <col min="518" max="522" width="0" style="136" hidden="1" customWidth="1"/>
    <col min="523" max="769" width="9.140625" style="136"/>
    <col min="770" max="770" width="79.28515625" style="136" customWidth="1"/>
    <col min="771" max="772" width="25.7109375" style="136" customWidth="1"/>
    <col min="773" max="773" width="2.42578125" style="136" customWidth="1"/>
    <col min="774" max="778" width="0" style="136" hidden="1" customWidth="1"/>
    <col min="779" max="1025" width="9.140625" style="136"/>
    <col min="1026" max="1026" width="79.28515625" style="136" customWidth="1"/>
    <col min="1027" max="1028" width="25.7109375" style="136" customWidth="1"/>
    <col min="1029" max="1029" width="2.42578125" style="136" customWidth="1"/>
    <col min="1030" max="1034" width="0" style="136" hidden="1" customWidth="1"/>
    <col min="1035" max="1281" width="9.140625" style="136"/>
    <col min="1282" max="1282" width="79.28515625" style="136" customWidth="1"/>
    <col min="1283" max="1284" width="25.7109375" style="136" customWidth="1"/>
    <col min="1285" max="1285" width="2.42578125" style="136" customWidth="1"/>
    <col min="1286" max="1290" width="0" style="136" hidden="1" customWidth="1"/>
    <col min="1291" max="1537" width="9.140625" style="136"/>
    <col min="1538" max="1538" width="79.28515625" style="136" customWidth="1"/>
    <col min="1539" max="1540" width="25.7109375" style="136" customWidth="1"/>
    <col min="1541" max="1541" width="2.42578125" style="136" customWidth="1"/>
    <col min="1542" max="1546" width="0" style="136" hidden="1" customWidth="1"/>
    <col min="1547" max="1793" width="9.140625" style="136"/>
    <col min="1794" max="1794" width="79.28515625" style="136" customWidth="1"/>
    <col min="1795" max="1796" width="25.7109375" style="136" customWidth="1"/>
    <col min="1797" max="1797" width="2.42578125" style="136" customWidth="1"/>
    <col min="1798" max="1802" width="0" style="136" hidden="1" customWidth="1"/>
    <col min="1803" max="2049" width="9.140625" style="136"/>
    <col min="2050" max="2050" width="79.28515625" style="136" customWidth="1"/>
    <col min="2051" max="2052" width="25.7109375" style="136" customWidth="1"/>
    <col min="2053" max="2053" width="2.42578125" style="136" customWidth="1"/>
    <col min="2054" max="2058" width="0" style="136" hidden="1" customWidth="1"/>
    <col min="2059" max="2305" width="9.140625" style="136"/>
    <col min="2306" max="2306" width="79.28515625" style="136" customWidth="1"/>
    <col min="2307" max="2308" width="25.7109375" style="136" customWidth="1"/>
    <col min="2309" max="2309" width="2.42578125" style="136" customWidth="1"/>
    <col min="2310" max="2314" width="0" style="136" hidden="1" customWidth="1"/>
    <col min="2315" max="2561" width="9.140625" style="136"/>
    <col min="2562" max="2562" width="79.28515625" style="136" customWidth="1"/>
    <col min="2563" max="2564" width="25.7109375" style="136" customWidth="1"/>
    <col min="2565" max="2565" width="2.42578125" style="136" customWidth="1"/>
    <col min="2566" max="2570" width="0" style="136" hidden="1" customWidth="1"/>
    <col min="2571" max="2817" width="9.140625" style="136"/>
    <col min="2818" max="2818" width="79.28515625" style="136" customWidth="1"/>
    <col min="2819" max="2820" width="25.7109375" style="136" customWidth="1"/>
    <col min="2821" max="2821" width="2.42578125" style="136" customWidth="1"/>
    <col min="2822" max="2826" width="0" style="136" hidden="1" customWidth="1"/>
    <col min="2827" max="3073" width="9.140625" style="136"/>
    <col min="3074" max="3074" width="79.28515625" style="136" customWidth="1"/>
    <col min="3075" max="3076" width="25.7109375" style="136" customWidth="1"/>
    <col min="3077" max="3077" width="2.42578125" style="136" customWidth="1"/>
    <col min="3078" max="3082" width="0" style="136" hidden="1" customWidth="1"/>
    <col min="3083" max="3329" width="9.140625" style="136"/>
    <col min="3330" max="3330" width="79.28515625" style="136" customWidth="1"/>
    <col min="3331" max="3332" width="25.7109375" style="136" customWidth="1"/>
    <col min="3333" max="3333" width="2.42578125" style="136" customWidth="1"/>
    <col min="3334" max="3338" width="0" style="136" hidden="1" customWidth="1"/>
    <col min="3339" max="3585" width="9.140625" style="136"/>
    <col min="3586" max="3586" width="79.28515625" style="136" customWidth="1"/>
    <col min="3587" max="3588" width="25.7109375" style="136" customWidth="1"/>
    <col min="3589" max="3589" width="2.42578125" style="136" customWidth="1"/>
    <col min="3590" max="3594" width="0" style="136" hidden="1" customWidth="1"/>
    <col min="3595" max="3841" width="9.140625" style="136"/>
    <col min="3842" max="3842" width="79.28515625" style="136" customWidth="1"/>
    <col min="3843" max="3844" width="25.7109375" style="136" customWidth="1"/>
    <col min="3845" max="3845" width="2.42578125" style="136" customWidth="1"/>
    <col min="3846" max="3850" width="0" style="136" hidden="1" customWidth="1"/>
    <col min="3851" max="4097" width="9.140625" style="136"/>
    <col min="4098" max="4098" width="79.28515625" style="136" customWidth="1"/>
    <col min="4099" max="4100" width="25.7109375" style="136" customWidth="1"/>
    <col min="4101" max="4101" width="2.42578125" style="136" customWidth="1"/>
    <col min="4102" max="4106" width="0" style="136" hidden="1" customWidth="1"/>
    <col min="4107" max="4353" width="9.140625" style="136"/>
    <col min="4354" max="4354" width="79.28515625" style="136" customWidth="1"/>
    <col min="4355" max="4356" width="25.7109375" style="136" customWidth="1"/>
    <col min="4357" max="4357" width="2.42578125" style="136" customWidth="1"/>
    <col min="4358" max="4362" width="0" style="136" hidden="1" customWidth="1"/>
    <col min="4363" max="4609" width="9.140625" style="136"/>
    <col min="4610" max="4610" width="79.28515625" style="136" customWidth="1"/>
    <col min="4611" max="4612" width="25.7109375" style="136" customWidth="1"/>
    <col min="4613" max="4613" width="2.42578125" style="136" customWidth="1"/>
    <col min="4614" max="4618" width="0" style="136" hidden="1" customWidth="1"/>
    <col min="4619" max="4865" width="9.140625" style="136"/>
    <col min="4866" max="4866" width="79.28515625" style="136" customWidth="1"/>
    <col min="4867" max="4868" width="25.7109375" style="136" customWidth="1"/>
    <col min="4869" max="4869" width="2.42578125" style="136" customWidth="1"/>
    <col min="4870" max="4874" width="0" style="136" hidden="1" customWidth="1"/>
    <col min="4875" max="5121" width="9.140625" style="136"/>
    <col min="5122" max="5122" width="79.28515625" style="136" customWidth="1"/>
    <col min="5123" max="5124" width="25.7109375" style="136" customWidth="1"/>
    <col min="5125" max="5125" width="2.42578125" style="136" customWidth="1"/>
    <col min="5126" max="5130" width="0" style="136" hidden="1" customWidth="1"/>
    <col min="5131" max="5377" width="9.140625" style="136"/>
    <col min="5378" max="5378" width="79.28515625" style="136" customWidth="1"/>
    <col min="5379" max="5380" width="25.7109375" style="136" customWidth="1"/>
    <col min="5381" max="5381" width="2.42578125" style="136" customWidth="1"/>
    <col min="5382" max="5386" width="0" style="136" hidden="1" customWidth="1"/>
    <col min="5387" max="5633" width="9.140625" style="136"/>
    <col min="5634" max="5634" width="79.28515625" style="136" customWidth="1"/>
    <col min="5635" max="5636" width="25.7109375" style="136" customWidth="1"/>
    <col min="5637" max="5637" width="2.42578125" style="136" customWidth="1"/>
    <col min="5638" max="5642" width="0" style="136" hidden="1" customWidth="1"/>
    <col min="5643" max="5889" width="9.140625" style="136"/>
    <col min="5890" max="5890" width="79.28515625" style="136" customWidth="1"/>
    <col min="5891" max="5892" width="25.7109375" style="136" customWidth="1"/>
    <col min="5893" max="5893" width="2.42578125" style="136" customWidth="1"/>
    <col min="5894" max="5898" width="0" style="136" hidden="1" customWidth="1"/>
    <col min="5899" max="6145" width="9.140625" style="136"/>
    <col min="6146" max="6146" width="79.28515625" style="136" customWidth="1"/>
    <col min="6147" max="6148" width="25.7109375" style="136" customWidth="1"/>
    <col min="6149" max="6149" width="2.42578125" style="136" customWidth="1"/>
    <col min="6150" max="6154" width="0" style="136" hidden="1" customWidth="1"/>
    <col min="6155" max="6401" width="9.140625" style="136"/>
    <col min="6402" max="6402" width="79.28515625" style="136" customWidth="1"/>
    <col min="6403" max="6404" width="25.7109375" style="136" customWidth="1"/>
    <col min="6405" max="6405" width="2.42578125" style="136" customWidth="1"/>
    <col min="6406" max="6410" width="0" style="136" hidden="1" customWidth="1"/>
    <col min="6411" max="6657" width="9.140625" style="136"/>
    <col min="6658" max="6658" width="79.28515625" style="136" customWidth="1"/>
    <col min="6659" max="6660" width="25.7109375" style="136" customWidth="1"/>
    <col min="6661" max="6661" width="2.42578125" style="136" customWidth="1"/>
    <col min="6662" max="6666" width="0" style="136" hidden="1" customWidth="1"/>
    <col min="6667" max="6913" width="9.140625" style="136"/>
    <col min="6914" max="6914" width="79.28515625" style="136" customWidth="1"/>
    <col min="6915" max="6916" width="25.7109375" style="136" customWidth="1"/>
    <col min="6917" max="6917" width="2.42578125" style="136" customWidth="1"/>
    <col min="6918" max="6922" width="0" style="136" hidden="1" customWidth="1"/>
    <col min="6923" max="7169" width="9.140625" style="136"/>
    <col min="7170" max="7170" width="79.28515625" style="136" customWidth="1"/>
    <col min="7171" max="7172" width="25.7109375" style="136" customWidth="1"/>
    <col min="7173" max="7173" width="2.42578125" style="136" customWidth="1"/>
    <col min="7174" max="7178" width="0" style="136" hidden="1" customWidth="1"/>
    <col min="7179" max="7425" width="9.140625" style="136"/>
    <col min="7426" max="7426" width="79.28515625" style="136" customWidth="1"/>
    <col min="7427" max="7428" width="25.7109375" style="136" customWidth="1"/>
    <col min="7429" max="7429" width="2.42578125" style="136" customWidth="1"/>
    <col min="7430" max="7434" width="0" style="136" hidden="1" customWidth="1"/>
    <col min="7435" max="7681" width="9.140625" style="136"/>
    <col min="7682" max="7682" width="79.28515625" style="136" customWidth="1"/>
    <col min="7683" max="7684" width="25.7109375" style="136" customWidth="1"/>
    <col min="7685" max="7685" width="2.42578125" style="136" customWidth="1"/>
    <col min="7686" max="7690" width="0" style="136" hidden="1" customWidth="1"/>
    <col min="7691" max="7937" width="9.140625" style="136"/>
    <col min="7938" max="7938" width="79.28515625" style="136" customWidth="1"/>
    <col min="7939" max="7940" width="25.7109375" style="136" customWidth="1"/>
    <col min="7941" max="7941" width="2.42578125" style="136" customWidth="1"/>
    <col min="7942" max="7946" width="0" style="136" hidden="1" customWidth="1"/>
    <col min="7947" max="8193" width="9.140625" style="136"/>
    <col min="8194" max="8194" width="79.28515625" style="136" customWidth="1"/>
    <col min="8195" max="8196" width="25.7109375" style="136" customWidth="1"/>
    <col min="8197" max="8197" width="2.42578125" style="136" customWidth="1"/>
    <col min="8198" max="8202" width="0" style="136" hidden="1" customWidth="1"/>
    <col min="8203" max="8449" width="9.140625" style="136"/>
    <col min="8450" max="8450" width="79.28515625" style="136" customWidth="1"/>
    <col min="8451" max="8452" width="25.7109375" style="136" customWidth="1"/>
    <col min="8453" max="8453" width="2.42578125" style="136" customWidth="1"/>
    <col min="8454" max="8458" width="0" style="136" hidden="1" customWidth="1"/>
    <col min="8459" max="8705" width="9.140625" style="136"/>
    <col min="8706" max="8706" width="79.28515625" style="136" customWidth="1"/>
    <col min="8707" max="8708" width="25.7109375" style="136" customWidth="1"/>
    <col min="8709" max="8709" width="2.42578125" style="136" customWidth="1"/>
    <col min="8710" max="8714" width="0" style="136" hidden="1" customWidth="1"/>
    <col min="8715" max="8961" width="9.140625" style="136"/>
    <col min="8962" max="8962" width="79.28515625" style="136" customWidth="1"/>
    <col min="8963" max="8964" width="25.7109375" style="136" customWidth="1"/>
    <col min="8965" max="8965" width="2.42578125" style="136" customWidth="1"/>
    <col min="8966" max="8970" width="0" style="136" hidden="1" customWidth="1"/>
    <col min="8971" max="9217" width="9.140625" style="136"/>
    <col min="9218" max="9218" width="79.28515625" style="136" customWidth="1"/>
    <col min="9219" max="9220" width="25.7109375" style="136" customWidth="1"/>
    <col min="9221" max="9221" width="2.42578125" style="136" customWidth="1"/>
    <col min="9222" max="9226" width="0" style="136" hidden="1" customWidth="1"/>
    <col min="9227" max="9473" width="9.140625" style="136"/>
    <col min="9474" max="9474" width="79.28515625" style="136" customWidth="1"/>
    <col min="9475" max="9476" width="25.7109375" style="136" customWidth="1"/>
    <col min="9477" max="9477" width="2.42578125" style="136" customWidth="1"/>
    <col min="9478" max="9482" width="0" style="136" hidden="1" customWidth="1"/>
    <col min="9483" max="9729" width="9.140625" style="136"/>
    <col min="9730" max="9730" width="79.28515625" style="136" customWidth="1"/>
    <col min="9731" max="9732" width="25.7109375" style="136" customWidth="1"/>
    <col min="9733" max="9733" width="2.42578125" style="136" customWidth="1"/>
    <col min="9734" max="9738" width="0" style="136" hidden="1" customWidth="1"/>
    <col min="9739" max="9985" width="9.140625" style="136"/>
    <col min="9986" max="9986" width="79.28515625" style="136" customWidth="1"/>
    <col min="9987" max="9988" width="25.7109375" style="136" customWidth="1"/>
    <col min="9989" max="9989" width="2.42578125" style="136" customWidth="1"/>
    <col min="9990" max="9994" width="0" style="136" hidden="1" customWidth="1"/>
    <col min="9995" max="10241" width="9.140625" style="136"/>
    <col min="10242" max="10242" width="79.28515625" style="136" customWidth="1"/>
    <col min="10243" max="10244" width="25.7109375" style="136" customWidth="1"/>
    <col min="10245" max="10245" width="2.42578125" style="136" customWidth="1"/>
    <col min="10246" max="10250" width="0" style="136" hidden="1" customWidth="1"/>
    <col min="10251" max="10497" width="9.140625" style="136"/>
    <col min="10498" max="10498" width="79.28515625" style="136" customWidth="1"/>
    <col min="10499" max="10500" width="25.7109375" style="136" customWidth="1"/>
    <col min="10501" max="10501" width="2.42578125" style="136" customWidth="1"/>
    <col min="10502" max="10506" width="0" style="136" hidden="1" customWidth="1"/>
    <col min="10507" max="10753" width="9.140625" style="136"/>
    <col min="10754" max="10754" width="79.28515625" style="136" customWidth="1"/>
    <col min="10755" max="10756" width="25.7109375" style="136" customWidth="1"/>
    <col min="10757" max="10757" width="2.42578125" style="136" customWidth="1"/>
    <col min="10758" max="10762" width="0" style="136" hidden="1" customWidth="1"/>
    <col min="10763" max="11009" width="9.140625" style="136"/>
    <col min="11010" max="11010" width="79.28515625" style="136" customWidth="1"/>
    <col min="11011" max="11012" width="25.7109375" style="136" customWidth="1"/>
    <col min="11013" max="11013" width="2.42578125" style="136" customWidth="1"/>
    <col min="11014" max="11018" width="0" style="136" hidden="1" customWidth="1"/>
    <col min="11019" max="11265" width="9.140625" style="136"/>
    <col min="11266" max="11266" width="79.28515625" style="136" customWidth="1"/>
    <col min="11267" max="11268" width="25.7109375" style="136" customWidth="1"/>
    <col min="11269" max="11269" width="2.42578125" style="136" customWidth="1"/>
    <col min="11270" max="11274" width="0" style="136" hidden="1" customWidth="1"/>
    <col min="11275" max="11521" width="9.140625" style="136"/>
    <col min="11522" max="11522" width="79.28515625" style="136" customWidth="1"/>
    <col min="11523" max="11524" width="25.7109375" style="136" customWidth="1"/>
    <col min="11525" max="11525" width="2.42578125" style="136" customWidth="1"/>
    <col min="11526" max="11530" width="0" style="136" hidden="1" customWidth="1"/>
    <col min="11531" max="11777" width="9.140625" style="136"/>
    <col min="11778" max="11778" width="79.28515625" style="136" customWidth="1"/>
    <col min="11779" max="11780" width="25.7109375" style="136" customWidth="1"/>
    <col min="11781" max="11781" width="2.42578125" style="136" customWidth="1"/>
    <col min="11782" max="11786" width="0" style="136" hidden="1" customWidth="1"/>
    <col min="11787" max="12033" width="9.140625" style="136"/>
    <col min="12034" max="12034" width="79.28515625" style="136" customWidth="1"/>
    <col min="12035" max="12036" width="25.7109375" style="136" customWidth="1"/>
    <col min="12037" max="12037" width="2.42578125" style="136" customWidth="1"/>
    <col min="12038" max="12042" width="0" style="136" hidden="1" customWidth="1"/>
    <col min="12043" max="12289" width="9.140625" style="136"/>
    <col min="12290" max="12290" width="79.28515625" style="136" customWidth="1"/>
    <col min="12291" max="12292" width="25.7109375" style="136" customWidth="1"/>
    <col min="12293" max="12293" width="2.42578125" style="136" customWidth="1"/>
    <col min="12294" max="12298" width="0" style="136" hidden="1" customWidth="1"/>
    <col min="12299" max="12545" width="9.140625" style="136"/>
    <col min="12546" max="12546" width="79.28515625" style="136" customWidth="1"/>
    <col min="12547" max="12548" width="25.7109375" style="136" customWidth="1"/>
    <col min="12549" max="12549" width="2.42578125" style="136" customWidth="1"/>
    <col min="12550" max="12554" width="0" style="136" hidden="1" customWidth="1"/>
    <col min="12555" max="12801" width="9.140625" style="136"/>
    <col min="12802" max="12802" width="79.28515625" style="136" customWidth="1"/>
    <col min="12803" max="12804" width="25.7109375" style="136" customWidth="1"/>
    <col min="12805" max="12805" width="2.42578125" style="136" customWidth="1"/>
    <col min="12806" max="12810" width="0" style="136" hidden="1" customWidth="1"/>
    <col min="12811" max="13057" width="9.140625" style="136"/>
    <col min="13058" max="13058" width="79.28515625" style="136" customWidth="1"/>
    <col min="13059" max="13060" width="25.7109375" style="136" customWidth="1"/>
    <col min="13061" max="13061" width="2.42578125" style="136" customWidth="1"/>
    <col min="13062" max="13066" width="0" style="136" hidden="1" customWidth="1"/>
    <col min="13067" max="13313" width="9.140625" style="136"/>
    <col min="13314" max="13314" width="79.28515625" style="136" customWidth="1"/>
    <col min="13315" max="13316" width="25.7109375" style="136" customWidth="1"/>
    <col min="13317" max="13317" width="2.42578125" style="136" customWidth="1"/>
    <col min="13318" max="13322" width="0" style="136" hidden="1" customWidth="1"/>
    <col min="13323" max="13569" width="9.140625" style="136"/>
    <col min="13570" max="13570" width="79.28515625" style="136" customWidth="1"/>
    <col min="13571" max="13572" width="25.7109375" style="136" customWidth="1"/>
    <col min="13573" max="13573" width="2.42578125" style="136" customWidth="1"/>
    <col min="13574" max="13578" width="0" style="136" hidden="1" customWidth="1"/>
    <col min="13579" max="13825" width="9.140625" style="136"/>
    <col min="13826" max="13826" width="79.28515625" style="136" customWidth="1"/>
    <col min="13827" max="13828" width="25.7109375" style="136" customWidth="1"/>
    <col min="13829" max="13829" width="2.42578125" style="136" customWidth="1"/>
    <col min="13830" max="13834" width="0" style="136" hidden="1" customWidth="1"/>
    <col min="13835" max="14081" width="9.140625" style="136"/>
    <col min="14082" max="14082" width="79.28515625" style="136" customWidth="1"/>
    <col min="14083" max="14084" width="25.7109375" style="136" customWidth="1"/>
    <col min="14085" max="14085" width="2.42578125" style="136" customWidth="1"/>
    <col min="14086" max="14090" width="0" style="136" hidden="1" customWidth="1"/>
    <col min="14091" max="14337" width="9.140625" style="136"/>
    <col min="14338" max="14338" width="79.28515625" style="136" customWidth="1"/>
    <col min="14339" max="14340" width="25.7109375" style="136" customWidth="1"/>
    <col min="14341" max="14341" width="2.42578125" style="136" customWidth="1"/>
    <col min="14342" max="14346" width="0" style="136" hidden="1" customWidth="1"/>
    <col min="14347" max="14593" width="9.140625" style="136"/>
    <col min="14594" max="14594" width="79.28515625" style="136" customWidth="1"/>
    <col min="14595" max="14596" width="25.7109375" style="136" customWidth="1"/>
    <col min="14597" max="14597" width="2.42578125" style="136" customWidth="1"/>
    <col min="14598" max="14602" width="0" style="136" hidden="1" customWidth="1"/>
    <col min="14603" max="14849" width="9.140625" style="136"/>
    <col min="14850" max="14850" width="79.28515625" style="136" customWidth="1"/>
    <col min="14851" max="14852" width="25.7109375" style="136" customWidth="1"/>
    <col min="14853" max="14853" width="2.42578125" style="136" customWidth="1"/>
    <col min="14854" max="14858" width="0" style="136" hidden="1" customWidth="1"/>
    <col min="14859" max="15105" width="9.140625" style="136"/>
    <col min="15106" max="15106" width="79.28515625" style="136" customWidth="1"/>
    <col min="15107" max="15108" width="25.7109375" style="136" customWidth="1"/>
    <col min="15109" max="15109" width="2.42578125" style="136" customWidth="1"/>
    <col min="15110" max="15114" width="0" style="136" hidden="1" customWidth="1"/>
    <col min="15115" max="15361" width="9.140625" style="136"/>
    <col min="15362" max="15362" width="79.28515625" style="136" customWidth="1"/>
    <col min="15363" max="15364" width="25.7109375" style="136" customWidth="1"/>
    <col min="15365" max="15365" width="2.42578125" style="136" customWidth="1"/>
    <col min="15366" max="15370" width="0" style="136" hidden="1" customWidth="1"/>
    <col min="15371" max="15617" width="9.140625" style="136"/>
    <col min="15618" max="15618" width="79.28515625" style="136" customWidth="1"/>
    <col min="15619" max="15620" width="25.7109375" style="136" customWidth="1"/>
    <col min="15621" max="15621" width="2.42578125" style="136" customWidth="1"/>
    <col min="15622" max="15626" width="0" style="136" hidden="1" customWidth="1"/>
    <col min="15627" max="15873" width="9.140625" style="136"/>
    <col min="15874" max="15874" width="79.28515625" style="136" customWidth="1"/>
    <col min="15875" max="15876" width="25.7109375" style="136" customWidth="1"/>
    <col min="15877" max="15877" width="2.42578125" style="136" customWidth="1"/>
    <col min="15878" max="15882" width="0" style="136" hidden="1" customWidth="1"/>
    <col min="15883" max="16129" width="9.140625" style="136"/>
    <col min="16130" max="16130" width="79.28515625" style="136" customWidth="1"/>
    <col min="16131" max="16132" width="25.7109375" style="136" customWidth="1"/>
    <col min="16133" max="16133" width="2.42578125" style="136" customWidth="1"/>
    <col min="16134" max="16138" width="0" style="136" hidden="1" customWidth="1"/>
    <col min="16139" max="16384" width="9.140625" style="136"/>
  </cols>
  <sheetData>
    <row r="1" spans="1:9" ht="12.95" customHeight="1">
      <c r="A1" s="281" t="s">
        <v>282</v>
      </c>
      <c r="B1" s="281"/>
      <c r="C1" s="281"/>
      <c r="D1" s="281"/>
      <c r="E1" s="281"/>
    </row>
    <row r="2" spans="1:9" ht="12.95" customHeight="1">
      <c r="A2" s="281"/>
      <c r="B2" s="281"/>
      <c r="C2" s="281"/>
      <c r="D2" s="281"/>
      <c r="E2" s="281"/>
    </row>
    <row r="3" spans="1:9" ht="12.95" customHeight="1">
      <c r="A3" s="188" t="s">
        <v>270</v>
      </c>
      <c r="B3" s="188"/>
      <c r="C3" s="188"/>
      <c r="D3" s="188"/>
      <c r="E3" s="188"/>
    </row>
    <row r="4" spans="1:9" ht="12.95" customHeight="1">
      <c r="A4" s="203"/>
      <c r="B4" s="203"/>
      <c r="C4" s="203"/>
      <c r="D4" s="203"/>
      <c r="E4" s="203"/>
    </row>
    <row r="5" spans="1:9" ht="12.95" customHeight="1">
      <c r="A5" s="139" t="s">
        <v>113</v>
      </c>
      <c r="B5" s="139"/>
      <c r="C5" s="140" t="s">
        <v>114</v>
      </c>
      <c r="D5" s="141" t="s">
        <v>115</v>
      </c>
      <c r="E5" s="142" t="s">
        <v>116</v>
      </c>
      <c r="F5" s="143" t="s">
        <v>117</v>
      </c>
      <c r="G5" s="143" t="s">
        <v>118</v>
      </c>
      <c r="H5" s="143" t="s">
        <v>119</v>
      </c>
      <c r="I5" s="143" t="s">
        <v>120</v>
      </c>
    </row>
    <row r="6" spans="1:9" ht="12.95" customHeight="1">
      <c r="A6" s="144" t="s">
        <v>121</v>
      </c>
      <c r="B6" s="145"/>
      <c r="C6" s="146" t="s">
        <v>122</v>
      </c>
      <c r="D6" s="141"/>
      <c r="E6" s="142"/>
      <c r="F6" s="143"/>
      <c r="G6" s="143"/>
      <c r="H6" s="143"/>
      <c r="I6" s="143" t="s">
        <v>120</v>
      </c>
    </row>
    <row r="7" spans="1:9" ht="12.95" customHeight="1">
      <c r="A7" s="201" t="s">
        <v>123</v>
      </c>
      <c r="B7" s="202"/>
      <c r="C7" s="177" t="s">
        <v>124</v>
      </c>
      <c r="D7" s="164" t="s">
        <v>125</v>
      </c>
      <c r="E7" s="165">
        <v>1960</v>
      </c>
      <c r="F7" s="147">
        <v>1960</v>
      </c>
      <c r="G7" s="147">
        <f>E7-F7</f>
        <v>0</v>
      </c>
      <c r="H7" s="148">
        <f>IFERROR(E7/F7*100,"-")</f>
        <v>100</v>
      </c>
      <c r="I7" s="149">
        <f>E7/60</f>
        <v>32.666666666666664</v>
      </c>
    </row>
    <row r="8" spans="1:9" ht="12.95" customHeight="1">
      <c r="A8" s="192"/>
      <c r="B8" s="193"/>
      <c r="C8" s="178"/>
      <c r="D8" s="164" t="s">
        <v>126</v>
      </c>
      <c r="E8" s="165">
        <v>1960</v>
      </c>
      <c r="F8" s="147">
        <v>1960</v>
      </c>
      <c r="G8" s="147">
        <f>E8-F8</f>
        <v>0</v>
      </c>
      <c r="H8" s="148">
        <f>IFERROR(E8/F8*100,"-")</f>
        <v>100</v>
      </c>
      <c r="I8" s="149">
        <f t="shared" ref="I8:I23" si="0">E8/60</f>
        <v>32.666666666666664</v>
      </c>
    </row>
    <row r="9" spans="1:9" ht="12.95" customHeight="1">
      <c r="A9" s="192"/>
      <c r="B9" s="193"/>
      <c r="C9" s="179"/>
      <c r="D9" s="164" t="s">
        <v>127</v>
      </c>
      <c r="E9" s="165">
        <v>1230</v>
      </c>
      <c r="F9" s="147">
        <v>1230</v>
      </c>
      <c r="G9" s="147">
        <f>E9-F9</f>
        <v>0</v>
      </c>
      <c r="H9" s="148">
        <f>IFERROR(E9/F9*100,"-")</f>
        <v>100</v>
      </c>
      <c r="I9" s="149">
        <f t="shared" si="0"/>
        <v>20.5</v>
      </c>
    </row>
    <row r="10" spans="1:9" ht="12.95" customHeight="1">
      <c r="A10" s="192"/>
      <c r="B10" s="193"/>
      <c r="C10" s="177" t="s">
        <v>128</v>
      </c>
      <c r="D10" s="164" t="s">
        <v>125</v>
      </c>
      <c r="E10" s="165">
        <v>1960</v>
      </c>
      <c r="F10" s="147">
        <v>1960</v>
      </c>
      <c r="G10" s="147">
        <f>E10-F10</f>
        <v>0</v>
      </c>
      <c r="H10" s="148">
        <f>IFERROR(E10/F10*100,"-")</f>
        <v>100</v>
      </c>
      <c r="I10" s="149">
        <f t="shared" si="0"/>
        <v>32.666666666666664</v>
      </c>
    </row>
    <row r="11" spans="1:9" ht="12.95" customHeight="1">
      <c r="A11" s="192"/>
      <c r="B11" s="193"/>
      <c r="C11" s="178"/>
      <c r="D11" s="164" t="s">
        <v>126</v>
      </c>
      <c r="E11" s="165">
        <v>1960</v>
      </c>
      <c r="F11" s="147">
        <v>1960</v>
      </c>
      <c r="G11" s="147">
        <f>E11-F11</f>
        <v>0</v>
      </c>
      <c r="H11" s="148">
        <f>IFERROR(E11/F11*100,"-")</f>
        <v>100</v>
      </c>
      <c r="I11" s="149">
        <f t="shared" si="0"/>
        <v>32.666666666666664</v>
      </c>
    </row>
    <row r="12" spans="1:9" ht="12.95" customHeight="1">
      <c r="A12" s="192"/>
      <c r="B12" s="193"/>
      <c r="C12" s="179"/>
      <c r="D12" s="164" t="s">
        <v>127</v>
      </c>
      <c r="E12" s="165">
        <v>1230</v>
      </c>
      <c r="F12" s="147">
        <v>1230</v>
      </c>
      <c r="G12" s="147">
        <f>E12-F12</f>
        <v>0</v>
      </c>
      <c r="H12" s="148">
        <f>IFERROR(E12/F12*100,"-")</f>
        <v>100</v>
      </c>
      <c r="I12" s="149">
        <f t="shared" si="0"/>
        <v>20.5</v>
      </c>
    </row>
    <row r="13" spans="1:9" ht="12.95" customHeight="1">
      <c r="A13" s="192"/>
      <c r="B13" s="193"/>
      <c r="C13" s="177" t="s">
        <v>129</v>
      </c>
      <c r="D13" s="164" t="s">
        <v>125</v>
      </c>
      <c r="E13" s="165">
        <v>1960</v>
      </c>
      <c r="F13" s="147">
        <v>1960</v>
      </c>
      <c r="G13" s="147">
        <f>E13-F13</f>
        <v>0</v>
      </c>
      <c r="H13" s="148">
        <f>IFERROR(E13/F13*100,"-")</f>
        <v>100</v>
      </c>
      <c r="I13" s="149">
        <f t="shared" si="0"/>
        <v>32.666666666666664</v>
      </c>
    </row>
    <row r="14" spans="1:9" ht="12.95" customHeight="1">
      <c r="A14" s="192"/>
      <c r="B14" s="193"/>
      <c r="C14" s="178"/>
      <c r="D14" s="164" t="s">
        <v>126</v>
      </c>
      <c r="E14" s="165">
        <v>1960</v>
      </c>
      <c r="F14" s="147">
        <v>1960</v>
      </c>
      <c r="G14" s="147">
        <f>E14-F14</f>
        <v>0</v>
      </c>
      <c r="H14" s="148">
        <f>IFERROR(E14/F14*100,"-")</f>
        <v>100</v>
      </c>
      <c r="I14" s="149">
        <f t="shared" si="0"/>
        <v>32.666666666666664</v>
      </c>
    </row>
    <row r="15" spans="1:9" ht="12.95" customHeight="1">
      <c r="A15" s="194"/>
      <c r="B15" s="195"/>
      <c r="C15" s="179"/>
      <c r="D15" s="164" t="s">
        <v>127</v>
      </c>
      <c r="E15" s="165">
        <v>1230</v>
      </c>
      <c r="F15" s="147">
        <v>1230</v>
      </c>
      <c r="G15" s="147">
        <f>E15-F15</f>
        <v>0</v>
      </c>
      <c r="H15" s="148">
        <f>IFERROR(E15/F15*100,"-")</f>
        <v>100</v>
      </c>
      <c r="I15" s="149">
        <f t="shared" si="0"/>
        <v>20.5</v>
      </c>
    </row>
    <row r="16" spans="1:9" ht="12.95" customHeight="1">
      <c r="A16" s="192" t="s">
        <v>130</v>
      </c>
      <c r="B16" s="193"/>
      <c r="C16" s="177" t="s">
        <v>131</v>
      </c>
      <c r="D16" s="122" t="s">
        <v>125</v>
      </c>
      <c r="E16" s="165">
        <v>1960</v>
      </c>
      <c r="F16" s="147">
        <v>1960</v>
      </c>
      <c r="G16" s="147">
        <f>E16-F16</f>
        <v>0</v>
      </c>
      <c r="H16" s="148">
        <f>IFERROR(E16/F16*100,"-")</f>
        <v>100</v>
      </c>
      <c r="I16" s="149">
        <f t="shared" si="0"/>
        <v>32.666666666666664</v>
      </c>
    </row>
    <row r="17" spans="1:9" ht="12.95" customHeight="1">
      <c r="A17" s="192"/>
      <c r="B17" s="193"/>
      <c r="C17" s="178"/>
      <c r="D17" s="122" t="s">
        <v>126</v>
      </c>
      <c r="E17" s="165">
        <v>1960</v>
      </c>
      <c r="F17" s="147">
        <v>1960</v>
      </c>
      <c r="G17" s="147">
        <f>E17-F17</f>
        <v>0</v>
      </c>
      <c r="H17" s="148">
        <f>IFERROR(E17/F17*100,"-")</f>
        <v>100</v>
      </c>
      <c r="I17" s="149">
        <f t="shared" si="0"/>
        <v>32.666666666666664</v>
      </c>
    </row>
    <row r="18" spans="1:9" ht="12.95" customHeight="1">
      <c r="A18" s="194"/>
      <c r="B18" s="195"/>
      <c r="C18" s="179"/>
      <c r="D18" s="164" t="s">
        <v>127</v>
      </c>
      <c r="E18" s="165">
        <v>1960</v>
      </c>
      <c r="F18" s="147">
        <v>1960</v>
      </c>
      <c r="G18" s="147">
        <f>E18-F18</f>
        <v>0</v>
      </c>
      <c r="H18" s="148">
        <f>IFERROR(E18/F18*100,"-")</f>
        <v>100</v>
      </c>
      <c r="I18" s="149">
        <f t="shared" si="0"/>
        <v>32.666666666666664</v>
      </c>
    </row>
    <row r="19" spans="1:9" ht="12.95" customHeight="1">
      <c r="A19" s="150"/>
      <c r="B19" s="151"/>
      <c r="C19" s="152" t="s">
        <v>132</v>
      </c>
      <c r="D19" s="166"/>
      <c r="E19" s="167"/>
      <c r="F19" s="147"/>
      <c r="G19" s="147"/>
      <c r="H19" s="148"/>
      <c r="I19" s="149"/>
    </row>
    <row r="20" spans="1:9" ht="12.95" customHeight="1">
      <c r="A20" s="180" t="s">
        <v>281</v>
      </c>
      <c r="B20" s="181"/>
      <c r="C20" s="177" t="s">
        <v>133</v>
      </c>
      <c r="D20" s="122" t="s">
        <v>125</v>
      </c>
      <c r="E20" s="165">
        <v>2900</v>
      </c>
      <c r="F20" s="147">
        <v>2900</v>
      </c>
      <c r="G20" s="147">
        <f>E20-F20</f>
        <v>0</v>
      </c>
      <c r="H20" s="148">
        <f>IFERROR(E20/F20*100,"-")</f>
        <v>100</v>
      </c>
      <c r="I20" s="149">
        <f t="shared" si="0"/>
        <v>48.333333333333336</v>
      </c>
    </row>
    <row r="21" spans="1:9" ht="12.95" customHeight="1">
      <c r="A21" s="182"/>
      <c r="B21" s="183"/>
      <c r="C21" s="179"/>
      <c r="D21" s="122" t="s">
        <v>126</v>
      </c>
      <c r="E21" s="165">
        <v>2900</v>
      </c>
      <c r="F21" s="147">
        <v>2900</v>
      </c>
      <c r="G21" s="147">
        <f>E21-F21</f>
        <v>0</v>
      </c>
      <c r="H21" s="148">
        <f>IFERROR(E21/F21*100,"-")</f>
        <v>100</v>
      </c>
      <c r="I21" s="149">
        <f t="shared" si="0"/>
        <v>48.333333333333336</v>
      </c>
    </row>
    <row r="22" spans="1:9" ht="12.95" customHeight="1">
      <c r="A22" s="182"/>
      <c r="B22" s="183"/>
      <c r="C22" s="177" t="s">
        <v>134</v>
      </c>
      <c r="D22" s="122" t="s">
        <v>125</v>
      </c>
      <c r="E22" s="165">
        <v>2900</v>
      </c>
      <c r="F22" s="147">
        <v>2900</v>
      </c>
      <c r="G22" s="147">
        <f>E22-F22</f>
        <v>0</v>
      </c>
      <c r="H22" s="148">
        <f>IFERROR(E22/F22*100,"-")</f>
        <v>100</v>
      </c>
      <c r="I22" s="149">
        <f t="shared" si="0"/>
        <v>48.333333333333336</v>
      </c>
    </row>
    <row r="23" spans="1:9" ht="12.95" customHeight="1">
      <c r="A23" s="184"/>
      <c r="B23" s="185"/>
      <c r="C23" s="179"/>
      <c r="D23" s="122" t="s">
        <v>126</v>
      </c>
      <c r="E23" s="165">
        <v>2900</v>
      </c>
      <c r="F23" s="147">
        <v>2900</v>
      </c>
      <c r="G23" s="147">
        <f>E23-F23</f>
        <v>0</v>
      </c>
      <c r="H23" s="148">
        <f>IFERROR(E23/F23*100,"-")</f>
        <v>100</v>
      </c>
      <c r="I23" s="149">
        <f t="shared" si="0"/>
        <v>48.333333333333336</v>
      </c>
    </row>
    <row r="24" spans="1:9" ht="12.95" customHeight="1">
      <c r="A24" s="150"/>
      <c r="B24" s="151"/>
      <c r="C24" s="152" t="s">
        <v>135</v>
      </c>
      <c r="D24" s="166"/>
      <c r="E24" s="167"/>
      <c r="F24" s="147"/>
      <c r="G24" s="147"/>
      <c r="H24" s="148"/>
    </row>
    <row r="25" spans="1:9" ht="12.95" customHeight="1">
      <c r="F25" s="147"/>
      <c r="G25" s="147"/>
      <c r="H25" s="148"/>
    </row>
    <row r="26" spans="1:9" ht="12.95" customHeight="1">
      <c r="A26" s="150" t="s">
        <v>136</v>
      </c>
      <c r="B26" s="154"/>
      <c r="C26" s="155" t="s">
        <v>137</v>
      </c>
      <c r="D26" s="169"/>
      <c r="E26" s="170"/>
      <c r="F26" s="147"/>
      <c r="G26" s="147"/>
      <c r="H26" s="148"/>
    </row>
    <row r="27" spans="1:9" ht="12.95" customHeight="1">
      <c r="A27" s="186"/>
      <c r="B27" s="156"/>
      <c r="C27" s="157" t="s">
        <v>138</v>
      </c>
      <c r="D27" s="158"/>
      <c r="E27" s="171">
        <v>30</v>
      </c>
      <c r="F27" s="147">
        <v>30</v>
      </c>
      <c r="G27" s="147">
        <f>E27-F27</f>
        <v>0</v>
      </c>
      <c r="H27" s="148">
        <f>IFERROR(E27/F27*100,"-")</f>
        <v>100</v>
      </c>
    </row>
    <row r="28" spans="1:9" ht="12.95" customHeight="1">
      <c r="A28" s="160"/>
      <c r="B28" s="159"/>
      <c r="C28" s="161" t="s">
        <v>139</v>
      </c>
      <c r="D28" s="172" t="s">
        <v>283</v>
      </c>
      <c r="E28" s="173">
        <v>100</v>
      </c>
      <c r="F28" s="147">
        <v>100</v>
      </c>
      <c r="G28" s="147">
        <f>E28-F28</f>
        <v>0</v>
      </c>
      <c r="H28" s="148">
        <f>IFERROR(E28/F28*100,"-")</f>
        <v>100</v>
      </c>
    </row>
    <row r="29" spans="1:9" ht="12.95" customHeight="1">
      <c r="A29" s="160"/>
      <c r="B29" s="159"/>
      <c r="C29" s="189" t="s">
        <v>140</v>
      </c>
      <c r="D29" s="190"/>
      <c r="E29" s="174">
        <v>5</v>
      </c>
      <c r="F29" s="147">
        <v>5</v>
      </c>
      <c r="G29" s="147">
        <f>E29-F29</f>
        <v>0</v>
      </c>
      <c r="H29" s="148">
        <f>IFERROR(E29/F29*100,"-")</f>
        <v>100</v>
      </c>
    </row>
    <row r="30" spans="1:9" ht="12.95" customHeight="1">
      <c r="A30" s="160"/>
      <c r="B30" s="159"/>
      <c r="C30" s="196" t="s">
        <v>279</v>
      </c>
      <c r="D30" s="197"/>
      <c r="E30" s="191"/>
      <c r="F30" s="147"/>
      <c r="G30" s="147"/>
      <c r="H30" s="148"/>
    </row>
    <row r="31" spans="1:9" ht="12.95" customHeight="1">
      <c r="A31" s="160"/>
      <c r="B31" s="159"/>
      <c r="C31" s="198"/>
      <c r="D31" s="199"/>
      <c r="E31" s="175"/>
      <c r="F31" s="147">
        <v>0</v>
      </c>
      <c r="G31" s="147">
        <f>E31-F31</f>
        <v>0</v>
      </c>
      <c r="H31" s="148" t="str">
        <f>IFERROR(E31/F31*100,"-")</f>
        <v>-</v>
      </c>
    </row>
    <row r="32" spans="1:9" ht="12.95" customHeight="1">
      <c r="A32" s="160"/>
      <c r="B32" s="159"/>
      <c r="C32" s="189" t="s">
        <v>141</v>
      </c>
      <c r="D32" s="190"/>
      <c r="E32" s="176">
        <v>10</v>
      </c>
      <c r="F32" s="147">
        <v>10</v>
      </c>
      <c r="G32" s="147">
        <f>E32-F32</f>
        <v>0</v>
      </c>
      <c r="H32" s="148">
        <f>IFERROR(E32/F32*100,"-")</f>
        <v>100</v>
      </c>
    </row>
    <row r="33" spans="1:9" ht="12.95" customHeight="1">
      <c r="A33" s="160"/>
      <c r="B33" s="159"/>
      <c r="C33" s="196" t="s">
        <v>280</v>
      </c>
      <c r="D33" s="197"/>
      <c r="E33" s="200"/>
      <c r="F33" s="147"/>
      <c r="G33" s="147"/>
      <c r="H33" s="148"/>
    </row>
    <row r="34" spans="1:9" ht="12.95" customHeight="1">
      <c r="A34" s="187"/>
      <c r="B34" s="162"/>
      <c r="C34" s="198"/>
      <c r="D34" s="199"/>
      <c r="E34" s="175"/>
      <c r="F34" s="147">
        <v>0</v>
      </c>
      <c r="G34" s="147">
        <f>E34-F34</f>
        <v>0</v>
      </c>
      <c r="H34" s="148" t="str">
        <f>IFERROR(E34/F34*100,"-")</f>
        <v>-</v>
      </c>
    </row>
    <row r="35" spans="1:9" s="132" customFormat="1" ht="12.95" customHeight="1">
      <c r="A35" s="131"/>
      <c r="B35" s="131"/>
      <c r="C35" s="131"/>
      <c r="D35" s="131"/>
      <c r="E35" s="131"/>
      <c r="F35" s="163"/>
      <c r="G35" s="163"/>
      <c r="H35" s="163"/>
      <c r="I35" s="138"/>
    </row>
    <row r="36" spans="1:9" ht="12.95" customHeight="1">
      <c r="A36" s="279" t="s">
        <v>268</v>
      </c>
      <c r="B36" s="279"/>
      <c r="C36" s="279"/>
      <c r="D36" s="279"/>
      <c r="E36" s="279"/>
    </row>
    <row r="37" spans="1:9" ht="12.95" customHeight="1">
      <c r="A37" s="279" t="s">
        <v>269</v>
      </c>
      <c r="B37" s="279"/>
      <c r="C37" s="279"/>
      <c r="D37" s="279"/>
      <c r="E37" s="279"/>
    </row>
  </sheetData>
  <mergeCells count="31">
    <mergeCell ref="A35:E35"/>
    <mergeCell ref="A20:B23"/>
    <mergeCell ref="A27:B34"/>
    <mergeCell ref="C29:D29"/>
    <mergeCell ref="C30:D31"/>
    <mergeCell ref="C33:D34"/>
    <mergeCell ref="C32:D32"/>
    <mergeCell ref="A36:E36"/>
    <mergeCell ref="A37:E37"/>
    <mergeCell ref="E29:E31"/>
    <mergeCell ref="E32:E34"/>
    <mergeCell ref="C20:C21"/>
    <mergeCell ref="C22:C23"/>
    <mergeCell ref="C27:D27"/>
    <mergeCell ref="H5:H6"/>
    <mergeCell ref="I5:I6"/>
    <mergeCell ref="A6:B6"/>
    <mergeCell ref="C7:C9"/>
    <mergeCell ref="C10:C12"/>
    <mergeCell ref="C13:C15"/>
    <mergeCell ref="C16:C18"/>
    <mergeCell ref="G5:G6"/>
    <mergeCell ref="A7:B15"/>
    <mergeCell ref="A16:B18"/>
    <mergeCell ref="A5:B5"/>
    <mergeCell ref="D5:D6"/>
    <mergeCell ref="E5:E6"/>
    <mergeCell ref="F5:F6"/>
    <mergeCell ref="A1:E2"/>
    <mergeCell ref="A3:E3"/>
    <mergeCell ref="A4:E4"/>
  </mergeCell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dimension ref="A1:P11"/>
  <sheetViews>
    <sheetView zoomScaleNormal="100" workbookViewId="0">
      <selection activeCell="D20" sqref="D20"/>
    </sheetView>
  </sheetViews>
  <sheetFormatPr defaultRowHeight="12.75"/>
  <cols>
    <col min="1" max="1" width="4" style="114" customWidth="1"/>
    <col min="2" max="2" width="33.28515625" style="111" customWidth="1"/>
    <col min="3" max="3" width="41.85546875" style="112" customWidth="1"/>
    <col min="4" max="7" width="15.7109375" style="130" customWidth="1"/>
    <col min="8" max="8" width="9.140625" style="111"/>
    <col min="9" max="11" width="15.28515625" style="111" hidden="1" customWidth="1"/>
    <col min="12" max="12" width="0" style="111" hidden="1" customWidth="1"/>
    <col min="13" max="13" width="11.7109375" style="111" hidden="1" customWidth="1"/>
    <col min="14" max="16" width="10.7109375" style="111" hidden="1" customWidth="1"/>
    <col min="17" max="256" width="9.140625" style="111"/>
    <col min="257" max="257" width="4" style="111" customWidth="1"/>
    <col min="258" max="258" width="33.28515625" style="111" customWidth="1"/>
    <col min="259" max="259" width="41.85546875" style="111" customWidth="1"/>
    <col min="260" max="263" width="15.7109375" style="111" customWidth="1"/>
    <col min="264" max="264" width="9.140625" style="111"/>
    <col min="265" max="272" width="0" style="111" hidden="1" customWidth="1"/>
    <col min="273" max="512" width="9.140625" style="111"/>
    <col min="513" max="513" width="4" style="111" customWidth="1"/>
    <col min="514" max="514" width="33.28515625" style="111" customWidth="1"/>
    <col min="515" max="515" width="41.85546875" style="111" customWidth="1"/>
    <col min="516" max="519" width="15.7109375" style="111" customWidth="1"/>
    <col min="520" max="520" width="9.140625" style="111"/>
    <col min="521" max="528" width="0" style="111" hidden="1" customWidth="1"/>
    <col min="529" max="768" width="9.140625" style="111"/>
    <col min="769" max="769" width="4" style="111" customWidth="1"/>
    <col min="770" max="770" width="33.28515625" style="111" customWidth="1"/>
    <col min="771" max="771" width="41.85546875" style="111" customWidth="1"/>
    <col min="772" max="775" width="15.7109375" style="111" customWidth="1"/>
    <col min="776" max="776" width="9.140625" style="111"/>
    <col min="777" max="784" width="0" style="111" hidden="1" customWidth="1"/>
    <col min="785" max="1024" width="9.140625" style="111"/>
    <col min="1025" max="1025" width="4" style="111" customWidth="1"/>
    <col min="1026" max="1026" width="33.28515625" style="111" customWidth="1"/>
    <col min="1027" max="1027" width="41.85546875" style="111" customWidth="1"/>
    <col min="1028" max="1031" width="15.7109375" style="111" customWidth="1"/>
    <col min="1032" max="1032" width="9.140625" style="111"/>
    <col min="1033" max="1040" width="0" style="111" hidden="1" customWidth="1"/>
    <col min="1041" max="1280" width="9.140625" style="111"/>
    <col min="1281" max="1281" width="4" style="111" customWidth="1"/>
    <col min="1282" max="1282" width="33.28515625" style="111" customWidth="1"/>
    <col min="1283" max="1283" width="41.85546875" style="111" customWidth="1"/>
    <col min="1284" max="1287" width="15.7109375" style="111" customWidth="1"/>
    <col min="1288" max="1288" width="9.140625" style="111"/>
    <col min="1289" max="1296" width="0" style="111" hidden="1" customWidth="1"/>
    <col min="1297" max="1536" width="9.140625" style="111"/>
    <col min="1537" max="1537" width="4" style="111" customWidth="1"/>
    <col min="1538" max="1538" width="33.28515625" style="111" customWidth="1"/>
    <col min="1539" max="1539" width="41.85546875" style="111" customWidth="1"/>
    <col min="1540" max="1543" width="15.7109375" style="111" customWidth="1"/>
    <col min="1544" max="1544" width="9.140625" style="111"/>
    <col min="1545" max="1552" width="0" style="111" hidden="1" customWidth="1"/>
    <col min="1553" max="1792" width="9.140625" style="111"/>
    <col min="1793" max="1793" width="4" style="111" customWidth="1"/>
    <col min="1794" max="1794" width="33.28515625" style="111" customWidth="1"/>
    <col min="1795" max="1795" width="41.85546875" style="111" customWidth="1"/>
    <col min="1796" max="1799" width="15.7109375" style="111" customWidth="1"/>
    <col min="1800" max="1800" width="9.140625" style="111"/>
    <col min="1801" max="1808" width="0" style="111" hidden="1" customWidth="1"/>
    <col min="1809" max="2048" width="9.140625" style="111"/>
    <col min="2049" max="2049" width="4" style="111" customWidth="1"/>
    <col min="2050" max="2050" width="33.28515625" style="111" customWidth="1"/>
    <col min="2051" max="2051" width="41.85546875" style="111" customWidth="1"/>
    <col min="2052" max="2055" width="15.7109375" style="111" customWidth="1"/>
    <col min="2056" max="2056" width="9.140625" style="111"/>
    <col min="2057" max="2064" width="0" style="111" hidden="1" customWidth="1"/>
    <col min="2065" max="2304" width="9.140625" style="111"/>
    <col min="2305" max="2305" width="4" style="111" customWidth="1"/>
    <col min="2306" max="2306" width="33.28515625" style="111" customWidth="1"/>
    <col min="2307" max="2307" width="41.85546875" style="111" customWidth="1"/>
    <col min="2308" max="2311" width="15.7109375" style="111" customWidth="1"/>
    <col min="2312" max="2312" width="9.140625" style="111"/>
    <col min="2313" max="2320" width="0" style="111" hidden="1" customWidth="1"/>
    <col min="2321" max="2560" width="9.140625" style="111"/>
    <col min="2561" max="2561" width="4" style="111" customWidth="1"/>
    <col min="2562" max="2562" width="33.28515625" style="111" customWidth="1"/>
    <col min="2563" max="2563" width="41.85546875" style="111" customWidth="1"/>
    <col min="2564" max="2567" width="15.7109375" style="111" customWidth="1"/>
    <col min="2568" max="2568" width="9.140625" style="111"/>
    <col min="2569" max="2576" width="0" style="111" hidden="1" customWidth="1"/>
    <col min="2577" max="2816" width="9.140625" style="111"/>
    <col min="2817" max="2817" width="4" style="111" customWidth="1"/>
    <col min="2818" max="2818" width="33.28515625" style="111" customWidth="1"/>
    <col min="2819" max="2819" width="41.85546875" style="111" customWidth="1"/>
    <col min="2820" max="2823" width="15.7109375" style="111" customWidth="1"/>
    <col min="2824" max="2824" width="9.140625" style="111"/>
    <col min="2825" max="2832" width="0" style="111" hidden="1" customWidth="1"/>
    <col min="2833" max="3072" width="9.140625" style="111"/>
    <col min="3073" max="3073" width="4" style="111" customWidth="1"/>
    <col min="3074" max="3074" width="33.28515625" style="111" customWidth="1"/>
    <col min="3075" max="3075" width="41.85546875" style="111" customWidth="1"/>
    <col min="3076" max="3079" width="15.7109375" style="111" customWidth="1"/>
    <col min="3080" max="3080" width="9.140625" style="111"/>
    <col min="3081" max="3088" width="0" style="111" hidden="1" customWidth="1"/>
    <col min="3089" max="3328" width="9.140625" style="111"/>
    <col min="3329" max="3329" width="4" style="111" customWidth="1"/>
    <col min="3330" max="3330" width="33.28515625" style="111" customWidth="1"/>
    <col min="3331" max="3331" width="41.85546875" style="111" customWidth="1"/>
    <col min="3332" max="3335" width="15.7109375" style="111" customWidth="1"/>
    <col min="3336" max="3336" width="9.140625" style="111"/>
    <col min="3337" max="3344" width="0" style="111" hidden="1" customWidth="1"/>
    <col min="3345" max="3584" width="9.140625" style="111"/>
    <col min="3585" max="3585" width="4" style="111" customWidth="1"/>
    <col min="3586" max="3586" width="33.28515625" style="111" customWidth="1"/>
    <col min="3587" max="3587" width="41.85546875" style="111" customWidth="1"/>
    <col min="3588" max="3591" width="15.7109375" style="111" customWidth="1"/>
    <col min="3592" max="3592" width="9.140625" style="111"/>
    <col min="3593" max="3600" width="0" style="111" hidden="1" customWidth="1"/>
    <col min="3601" max="3840" width="9.140625" style="111"/>
    <col min="3841" max="3841" width="4" style="111" customWidth="1"/>
    <col min="3842" max="3842" width="33.28515625" style="111" customWidth="1"/>
    <col min="3843" max="3843" width="41.85546875" style="111" customWidth="1"/>
    <col min="3844" max="3847" width="15.7109375" style="111" customWidth="1"/>
    <col min="3848" max="3848" width="9.140625" style="111"/>
    <col min="3849" max="3856" width="0" style="111" hidden="1" customWidth="1"/>
    <col min="3857" max="4096" width="9.140625" style="111"/>
    <col min="4097" max="4097" width="4" style="111" customWidth="1"/>
    <col min="4098" max="4098" width="33.28515625" style="111" customWidth="1"/>
    <col min="4099" max="4099" width="41.85546875" style="111" customWidth="1"/>
    <col min="4100" max="4103" width="15.7109375" style="111" customWidth="1"/>
    <col min="4104" max="4104" width="9.140625" style="111"/>
    <col min="4105" max="4112" width="0" style="111" hidden="1" customWidth="1"/>
    <col min="4113" max="4352" width="9.140625" style="111"/>
    <col min="4353" max="4353" width="4" style="111" customWidth="1"/>
    <col min="4354" max="4354" width="33.28515625" style="111" customWidth="1"/>
    <col min="4355" max="4355" width="41.85546875" style="111" customWidth="1"/>
    <col min="4356" max="4359" width="15.7109375" style="111" customWidth="1"/>
    <col min="4360" max="4360" width="9.140625" style="111"/>
    <col min="4361" max="4368" width="0" style="111" hidden="1" customWidth="1"/>
    <col min="4369" max="4608" width="9.140625" style="111"/>
    <col min="4609" max="4609" width="4" style="111" customWidth="1"/>
    <col min="4610" max="4610" width="33.28515625" style="111" customWidth="1"/>
    <col min="4611" max="4611" width="41.85546875" style="111" customWidth="1"/>
    <col min="4612" max="4615" width="15.7109375" style="111" customWidth="1"/>
    <col min="4616" max="4616" width="9.140625" style="111"/>
    <col min="4617" max="4624" width="0" style="111" hidden="1" customWidth="1"/>
    <col min="4625" max="4864" width="9.140625" style="111"/>
    <col min="4865" max="4865" width="4" style="111" customWidth="1"/>
    <col min="4866" max="4866" width="33.28515625" style="111" customWidth="1"/>
    <col min="4867" max="4867" width="41.85546875" style="111" customWidth="1"/>
    <col min="4868" max="4871" width="15.7109375" style="111" customWidth="1"/>
    <col min="4872" max="4872" width="9.140625" style="111"/>
    <col min="4873" max="4880" width="0" style="111" hidden="1" customWidth="1"/>
    <col min="4881" max="5120" width="9.140625" style="111"/>
    <col min="5121" max="5121" width="4" style="111" customWidth="1"/>
    <col min="5122" max="5122" width="33.28515625" style="111" customWidth="1"/>
    <col min="5123" max="5123" width="41.85546875" style="111" customWidth="1"/>
    <col min="5124" max="5127" width="15.7109375" style="111" customWidth="1"/>
    <col min="5128" max="5128" width="9.140625" style="111"/>
    <col min="5129" max="5136" width="0" style="111" hidden="1" customWidth="1"/>
    <col min="5137" max="5376" width="9.140625" style="111"/>
    <col min="5377" max="5377" width="4" style="111" customWidth="1"/>
    <col min="5378" max="5378" width="33.28515625" style="111" customWidth="1"/>
    <col min="5379" max="5379" width="41.85546875" style="111" customWidth="1"/>
    <col min="5380" max="5383" width="15.7109375" style="111" customWidth="1"/>
    <col min="5384" max="5384" width="9.140625" style="111"/>
    <col min="5385" max="5392" width="0" style="111" hidden="1" customWidth="1"/>
    <col min="5393" max="5632" width="9.140625" style="111"/>
    <col min="5633" max="5633" width="4" style="111" customWidth="1"/>
    <col min="5634" max="5634" width="33.28515625" style="111" customWidth="1"/>
    <col min="5635" max="5635" width="41.85546875" style="111" customWidth="1"/>
    <col min="5636" max="5639" width="15.7109375" style="111" customWidth="1"/>
    <col min="5640" max="5640" width="9.140625" style="111"/>
    <col min="5641" max="5648" width="0" style="111" hidden="1" customWidth="1"/>
    <col min="5649" max="5888" width="9.140625" style="111"/>
    <col min="5889" max="5889" width="4" style="111" customWidth="1"/>
    <col min="5890" max="5890" width="33.28515625" style="111" customWidth="1"/>
    <col min="5891" max="5891" width="41.85546875" style="111" customWidth="1"/>
    <col min="5892" max="5895" width="15.7109375" style="111" customWidth="1"/>
    <col min="5896" max="5896" width="9.140625" style="111"/>
    <col min="5897" max="5904" width="0" style="111" hidden="1" customWidth="1"/>
    <col min="5905" max="6144" width="9.140625" style="111"/>
    <col min="6145" max="6145" width="4" style="111" customWidth="1"/>
    <col min="6146" max="6146" width="33.28515625" style="111" customWidth="1"/>
    <col min="6147" max="6147" width="41.85546875" style="111" customWidth="1"/>
    <col min="6148" max="6151" width="15.7109375" style="111" customWidth="1"/>
    <col min="6152" max="6152" width="9.140625" style="111"/>
    <col min="6153" max="6160" width="0" style="111" hidden="1" customWidth="1"/>
    <col min="6161" max="6400" width="9.140625" style="111"/>
    <col min="6401" max="6401" width="4" style="111" customWidth="1"/>
    <col min="6402" max="6402" width="33.28515625" style="111" customWidth="1"/>
    <col min="6403" max="6403" width="41.85546875" style="111" customWidth="1"/>
    <col min="6404" max="6407" width="15.7109375" style="111" customWidth="1"/>
    <col min="6408" max="6408" width="9.140625" style="111"/>
    <col min="6409" max="6416" width="0" style="111" hidden="1" customWidth="1"/>
    <col min="6417" max="6656" width="9.140625" style="111"/>
    <col min="6657" max="6657" width="4" style="111" customWidth="1"/>
    <col min="6658" max="6658" width="33.28515625" style="111" customWidth="1"/>
    <col min="6659" max="6659" width="41.85546875" style="111" customWidth="1"/>
    <col min="6660" max="6663" width="15.7109375" style="111" customWidth="1"/>
    <col min="6664" max="6664" width="9.140625" style="111"/>
    <col min="6665" max="6672" width="0" style="111" hidden="1" customWidth="1"/>
    <col min="6673" max="6912" width="9.140625" style="111"/>
    <col min="6913" max="6913" width="4" style="111" customWidth="1"/>
    <col min="6914" max="6914" width="33.28515625" style="111" customWidth="1"/>
    <col min="6915" max="6915" width="41.85546875" style="111" customWidth="1"/>
    <col min="6916" max="6919" width="15.7109375" style="111" customWidth="1"/>
    <col min="6920" max="6920" width="9.140625" style="111"/>
    <col min="6921" max="6928" width="0" style="111" hidden="1" customWidth="1"/>
    <col min="6929" max="7168" width="9.140625" style="111"/>
    <col min="7169" max="7169" width="4" style="111" customWidth="1"/>
    <col min="7170" max="7170" width="33.28515625" style="111" customWidth="1"/>
    <col min="7171" max="7171" width="41.85546875" style="111" customWidth="1"/>
    <col min="7172" max="7175" width="15.7109375" style="111" customWidth="1"/>
    <col min="7176" max="7176" width="9.140625" style="111"/>
    <col min="7177" max="7184" width="0" style="111" hidden="1" customWidth="1"/>
    <col min="7185" max="7424" width="9.140625" style="111"/>
    <col min="7425" max="7425" width="4" style="111" customWidth="1"/>
    <col min="7426" max="7426" width="33.28515625" style="111" customWidth="1"/>
    <col min="7427" max="7427" width="41.85546875" style="111" customWidth="1"/>
    <col min="7428" max="7431" width="15.7109375" style="111" customWidth="1"/>
    <col min="7432" max="7432" width="9.140625" style="111"/>
    <col min="7433" max="7440" width="0" style="111" hidden="1" customWidth="1"/>
    <col min="7441" max="7680" width="9.140625" style="111"/>
    <col min="7681" max="7681" width="4" style="111" customWidth="1"/>
    <col min="7682" max="7682" width="33.28515625" style="111" customWidth="1"/>
    <col min="7683" max="7683" width="41.85546875" style="111" customWidth="1"/>
    <col min="7684" max="7687" width="15.7109375" style="111" customWidth="1"/>
    <col min="7688" max="7688" width="9.140625" style="111"/>
    <col min="7689" max="7696" width="0" style="111" hidden="1" customWidth="1"/>
    <col min="7697" max="7936" width="9.140625" style="111"/>
    <col min="7937" max="7937" width="4" style="111" customWidth="1"/>
    <col min="7938" max="7938" width="33.28515625" style="111" customWidth="1"/>
    <col min="7939" max="7939" width="41.85546875" style="111" customWidth="1"/>
    <col min="7940" max="7943" width="15.7109375" style="111" customWidth="1"/>
    <col min="7944" max="7944" width="9.140625" style="111"/>
    <col min="7945" max="7952" width="0" style="111" hidden="1" customWidth="1"/>
    <col min="7953" max="8192" width="9.140625" style="111"/>
    <col min="8193" max="8193" width="4" style="111" customWidth="1"/>
    <col min="8194" max="8194" width="33.28515625" style="111" customWidth="1"/>
    <col min="8195" max="8195" width="41.85546875" style="111" customWidth="1"/>
    <col min="8196" max="8199" width="15.7109375" style="111" customWidth="1"/>
    <col min="8200" max="8200" width="9.140625" style="111"/>
    <col min="8201" max="8208" width="0" style="111" hidden="1" customWidth="1"/>
    <col min="8209" max="8448" width="9.140625" style="111"/>
    <col min="8449" max="8449" width="4" style="111" customWidth="1"/>
    <col min="8450" max="8450" width="33.28515625" style="111" customWidth="1"/>
    <col min="8451" max="8451" width="41.85546875" style="111" customWidth="1"/>
    <col min="8452" max="8455" width="15.7109375" style="111" customWidth="1"/>
    <col min="8456" max="8456" width="9.140625" style="111"/>
    <col min="8457" max="8464" width="0" style="111" hidden="1" customWidth="1"/>
    <col min="8465" max="8704" width="9.140625" style="111"/>
    <col min="8705" max="8705" width="4" style="111" customWidth="1"/>
    <col min="8706" max="8706" width="33.28515625" style="111" customWidth="1"/>
    <col min="8707" max="8707" width="41.85546875" style="111" customWidth="1"/>
    <col min="8708" max="8711" width="15.7109375" style="111" customWidth="1"/>
    <col min="8712" max="8712" width="9.140625" style="111"/>
    <col min="8713" max="8720" width="0" style="111" hidden="1" customWidth="1"/>
    <col min="8721" max="8960" width="9.140625" style="111"/>
    <col min="8961" max="8961" width="4" style="111" customWidth="1"/>
    <col min="8962" max="8962" width="33.28515625" style="111" customWidth="1"/>
    <col min="8963" max="8963" width="41.85546875" style="111" customWidth="1"/>
    <col min="8964" max="8967" width="15.7109375" style="111" customWidth="1"/>
    <col min="8968" max="8968" width="9.140625" style="111"/>
    <col min="8969" max="8976" width="0" style="111" hidden="1" customWidth="1"/>
    <col min="8977" max="9216" width="9.140625" style="111"/>
    <col min="9217" max="9217" width="4" style="111" customWidth="1"/>
    <col min="9218" max="9218" width="33.28515625" style="111" customWidth="1"/>
    <col min="9219" max="9219" width="41.85546875" style="111" customWidth="1"/>
    <col min="9220" max="9223" width="15.7109375" style="111" customWidth="1"/>
    <col min="9224" max="9224" width="9.140625" style="111"/>
    <col min="9225" max="9232" width="0" style="111" hidden="1" customWidth="1"/>
    <col min="9233" max="9472" width="9.140625" style="111"/>
    <col min="9473" max="9473" width="4" style="111" customWidth="1"/>
    <col min="9474" max="9474" width="33.28515625" style="111" customWidth="1"/>
    <col min="9475" max="9475" width="41.85546875" style="111" customWidth="1"/>
    <col min="9476" max="9479" width="15.7109375" style="111" customWidth="1"/>
    <col min="9480" max="9480" width="9.140625" style="111"/>
    <col min="9481" max="9488" width="0" style="111" hidden="1" customWidth="1"/>
    <col min="9489" max="9728" width="9.140625" style="111"/>
    <col min="9729" max="9729" width="4" style="111" customWidth="1"/>
    <col min="9730" max="9730" width="33.28515625" style="111" customWidth="1"/>
    <col min="9731" max="9731" width="41.85546875" style="111" customWidth="1"/>
    <col min="9732" max="9735" width="15.7109375" style="111" customWidth="1"/>
    <col min="9736" max="9736" width="9.140625" style="111"/>
    <col min="9737" max="9744" width="0" style="111" hidden="1" customWidth="1"/>
    <col min="9745" max="9984" width="9.140625" style="111"/>
    <col min="9985" max="9985" width="4" style="111" customWidth="1"/>
    <col min="9986" max="9986" width="33.28515625" style="111" customWidth="1"/>
    <col min="9987" max="9987" width="41.85546875" style="111" customWidth="1"/>
    <col min="9988" max="9991" width="15.7109375" style="111" customWidth="1"/>
    <col min="9992" max="9992" width="9.140625" style="111"/>
    <col min="9993" max="10000" width="0" style="111" hidden="1" customWidth="1"/>
    <col min="10001" max="10240" width="9.140625" style="111"/>
    <col min="10241" max="10241" width="4" style="111" customWidth="1"/>
    <col min="10242" max="10242" width="33.28515625" style="111" customWidth="1"/>
    <col min="10243" max="10243" width="41.85546875" style="111" customWidth="1"/>
    <col min="10244" max="10247" width="15.7109375" style="111" customWidth="1"/>
    <col min="10248" max="10248" width="9.140625" style="111"/>
    <col min="10249" max="10256" width="0" style="111" hidden="1" customWidth="1"/>
    <col min="10257" max="10496" width="9.140625" style="111"/>
    <col min="10497" max="10497" width="4" style="111" customWidth="1"/>
    <col min="10498" max="10498" width="33.28515625" style="111" customWidth="1"/>
    <col min="10499" max="10499" width="41.85546875" style="111" customWidth="1"/>
    <col min="10500" max="10503" width="15.7109375" style="111" customWidth="1"/>
    <col min="10504" max="10504" width="9.140625" style="111"/>
    <col min="10505" max="10512" width="0" style="111" hidden="1" customWidth="1"/>
    <col min="10513" max="10752" width="9.140625" style="111"/>
    <col min="10753" max="10753" width="4" style="111" customWidth="1"/>
    <col min="10754" max="10754" width="33.28515625" style="111" customWidth="1"/>
    <col min="10755" max="10755" width="41.85546875" style="111" customWidth="1"/>
    <col min="10756" max="10759" width="15.7109375" style="111" customWidth="1"/>
    <col min="10760" max="10760" width="9.140625" style="111"/>
    <col min="10761" max="10768" width="0" style="111" hidden="1" customWidth="1"/>
    <col min="10769" max="11008" width="9.140625" style="111"/>
    <col min="11009" max="11009" width="4" style="111" customWidth="1"/>
    <col min="11010" max="11010" width="33.28515625" style="111" customWidth="1"/>
    <col min="11011" max="11011" width="41.85546875" style="111" customWidth="1"/>
    <col min="11012" max="11015" width="15.7109375" style="111" customWidth="1"/>
    <col min="11016" max="11016" width="9.140625" style="111"/>
    <col min="11017" max="11024" width="0" style="111" hidden="1" customWidth="1"/>
    <col min="11025" max="11264" width="9.140625" style="111"/>
    <col min="11265" max="11265" width="4" style="111" customWidth="1"/>
    <col min="11266" max="11266" width="33.28515625" style="111" customWidth="1"/>
    <col min="11267" max="11267" width="41.85546875" style="111" customWidth="1"/>
    <col min="11268" max="11271" width="15.7109375" style="111" customWidth="1"/>
    <col min="11272" max="11272" width="9.140625" style="111"/>
    <col min="11273" max="11280" width="0" style="111" hidden="1" customWidth="1"/>
    <col min="11281" max="11520" width="9.140625" style="111"/>
    <col min="11521" max="11521" width="4" style="111" customWidth="1"/>
    <col min="11522" max="11522" width="33.28515625" style="111" customWidth="1"/>
    <col min="11523" max="11523" width="41.85546875" style="111" customWidth="1"/>
    <col min="11524" max="11527" width="15.7109375" style="111" customWidth="1"/>
    <col min="11528" max="11528" width="9.140625" style="111"/>
    <col min="11529" max="11536" width="0" style="111" hidden="1" customWidth="1"/>
    <col min="11537" max="11776" width="9.140625" style="111"/>
    <col min="11777" max="11777" width="4" style="111" customWidth="1"/>
    <col min="11778" max="11778" width="33.28515625" style="111" customWidth="1"/>
    <col min="11779" max="11779" width="41.85546875" style="111" customWidth="1"/>
    <col min="11780" max="11783" width="15.7109375" style="111" customWidth="1"/>
    <col min="11784" max="11784" width="9.140625" style="111"/>
    <col min="11785" max="11792" width="0" style="111" hidden="1" customWidth="1"/>
    <col min="11793" max="12032" width="9.140625" style="111"/>
    <col min="12033" max="12033" width="4" style="111" customWidth="1"/>
    <col min="12034" max="12034" width="33.28515625" style="111" customWidth="1"/>
    <col min="12035" max="12035" width="41.85546875" style="111" customWidth="1"/>
    <col min="12036" max="12039" width="15.7109375" style="111" customWidth="1"/>
    <col min="12040" max="12040" width="9.140625" style="111"/>
    <col min="12041" max="12048" width="0" style="111" hidden="1" customWidth="1"/>
    <col min="12049" max="12288" width="9.140625" style="111"/>
    <col min="12289" max="12289" width="4" style="111" customWidth="1"/>
    <col min="12290" max="12290" width="33.28515625" style="111" customWidth="1"/>
    <col min="12291" max="12291" width="41.85546875" style="111" customWidth="1"/>
    <col min="12292" max="12295" width="15.7109375" style="111" customWidth="1"/>
    <col min="12296" max="12296" width="9.140625" style="111"/>
    <col min="12297" max="12304" width="0" style="111" hidden="1" customWidth="1"/>
    <col min="12305" max="12544" width="9.140625" style="111"/>
    <col min="12545" max="12545" width="4" style="111" customWidth="1"/>
    <col min="12546" max="12546" width="33.28515625" style="111" customWidth="1"/>
    <col min="12547" max="12547" width="41.85546875" style="111" customWidth="1"/>
    <col min="12548" max="12551" width="15.7109375" style="111" customWidth="1"/>
    <col min="12552" max="12552" width="9.140625" style="111"/>
    <col min="12553" max="12560" width="0" style="111" hidden="1" customWidth="1"/>
    <col min="12561" max="12800" width="9.140625" style="111"/>
    <col min="12801" max="12801" width="4" style="111" customWidth="1"/>
    <col min="12802" max="12802" width="33.28515625" style="111" customWidth="1"/>
    <col min="12803" max="12803" width="41.85546875" style="111" customWidth="1"/>
    <col min="12804" max="12807" width="15.7109375" style="111" customWidth="1"/>
    <col min="12808" max="12808" width="9.140625" style="111"/>
    <col min="12809" max="12816" width="0" style="111" hidden="1" customWidth="1"/>
    <col min="12817" max="13056" width="9.140625" style="111"/>
    <col min="13057" max="13057" width="4" style="111" customWidth="1"/>
    <col min="13058" max="13058" width="33.28515625" style="111" customWidth="1"/>
    <col min="13059" max="13059" width="41.85546875" style="111" customWidth="1"/>
    <col min="13060" max="13063" width="15.7109375" style="111" customWidth="1"/>
    <col min="13064" max="13064" width="9.140625" style="111"/>
    <col min="13065" max="13072" width="0" style="111" hidden="1" customWidth="1"/>
    <col min="13073" max="13312" width="9.140625" style="111"/>
    <col min="13313" max="13313" width="4" style="111" customWidth="1"/>
    <col min="13314" max="13314" width="33.28515625" style="111" customWidth="1"/>
    <col min="13315" max="13315" width="41.85546875" style="111" customWidth="1"/>
    <col min="13316" max="13319" width="15.7109375" style="111" customWidth="1"/>
    <col min="13320" max="13320" width="9.140625" style="111"/>
    <col min="13321" max="13328" width="0" style="111" hidden="1" customWidth="1"/>
    <col min="13329" max="13568" width="9.140625" style="111"/>
    <col min="13569" max="13569" width="4" style="111" customWidth="1"/>
    <col min="13570" max="13570" width="33.28515625" style="111" customWidth="1"/>
    <col min="13571" max="13571" width="41.85546875" style="111" customWidth="1"/>
    <col min="13572" max="13575" width="15.7109375" style="111" customWidth="1"/>
    <col min="13576" max="13576" width="9.140625" style="111"/>
    <col min="13577" max="13584" width="0" style="111" hidden="1" customWidth="1"/>
    <col min="13585" max="13824" width="9.140625" style="111"/>
    <col min="13825" max="13825" width="4" style="111" customWidth="1"/>
    <col min="13826" max="13826" width="33.28515625" style="111" customWidth="1"/>
    <col min="13827" max="13827" width="41.85546875" style="111" customWidth="1"/>
    <col min="13828" max="13831" width="15.7109375" style="111" customWidth="1"/>
    <col min="13832" max="13832" width="9.140625" style="111"/>
    <col min="13833" max="13840" width="0" style="111" hidden="1" customWidth="1"/>
    <col min="13841" max="14080" width="9.140625" style="111"/>
    <col min="14081" max="14081" width="4" style="111" customWidth="1"/>
    <col min="14082" max="14082" width="33.28515625" style="111" customWidth="1"/>
    <col min="14083" max="14083" width="41.85546875" style="111" customWidth="1"/>
    <col min="14084" max="14087" width="15.7109375" style="111" customWidth="1"/>
    <col min="14088" max="14088" width="9.140625" style="111"/>
    <col min="14089" max="14096" width="0" style="111" hidden="1" customWidth="1"/>
    <col min="14097" max="14336" width="9.140625" style="111"/>
    <col min="14337" max="14337" width="4" style="111" customWidth="1"/>
    <col min="14338" max="14338" width="33.28515625" style="111" customWidth="1"/>
    <col min="14339" max="14339" width="41.85546875" style="111" customWidth="1"/>
    <col min="14340" max="14343" width="15.7109375" style="111" customWidth="1"/>
    <col min="14344" max="14344" width="9.140625" style="111"/>
    <col min="14345" max="14352" width="0" style="111" hidden="1" customWidth="1"/>
    <col min="14353" max="14592" width="9.140625" style="111"/>
    <col min="14593" max="14593" width="4" style="111" customWidth="1"/>
    <col min="14594" max="14594" width="33.28515625" style="111" customWidth="1"/>
    <col min="14595" max="14595" width="41.85546875" style="111" customWidth="1"/>
    <col min="14596" max="14599" width="15.7109375" style="111" customWidth="1"/>
    <col min="14600" max="14600" width="9.140625" style="111"/>
    <col min="14601" max="14608" width="0" style="111" hidden="1" customWidth="1"/>
    <col min="14609" max="14848" width="9.140625" style="111"/>
    <col min="14849" max="14849" width="4" style="111" customWidth="1"/>
    <col min="14850" max="14850" width="33.28515625" style="111" customWidth="1"/>
    <col min="14851" max="14851" width="41.85546875" style="111" customWidth="1"/>
    <col min="14852" max="14855" width="15.7109375" style="111" customWidth="1"/>
    <col min="14856" max="14856" width="9.140625" style="111"/>
    <col min="14857" max="14864" width="0" style="111" hidden="1" customWidth="1"/>
    <col min="14865" max="15104" width="9.140625" style="111"/>
    <col min="15105" max="15105" width="4" style="111" customWidth="1"/>
    <col min="15106" max="15106" width="33.28515625" style="111" customWidth="1"/>
    <col min="15107" max="15107" width="41.85546875" style="111" customWidth="1"/>
    <col min="15108" max="15111" width="15.7109375" style="111" customWidth="1"/>
    <col min="15112" max="15112" width="9.140625" style="111"/>
    <col min="15113" max="15120" width="0" style="111" hidden="1" customWidth="1"/>
    <col min="15121" max="15360" width="9.140625" style="111"/>
    <col min="15361" max="15361" width="4" style="111" customWidth="1"/>
    <col min="15362" max="15362" width="33.28515625" style="111" customWidth="1"/>
    <col min="15363" max="15363" width="41.85546875" style="111" customWidth="1"/>
    <col min="15364" max="15367" width="15.7109375" style="111" customWidth="1"/>
    <col min="15368" max="15368" width="9.140625" style="111"/>
    <col min="15369" max="15376" width="0" style="111" hidden="1" customWidth="1"/>
    <col min="15377" max="15616" width="9.140625" style="111"/>
    <col min="15617" max="15617" width="4" style="111" customWidth="1"/>
    <col min="15618" max="15618" width="33.28515625" style="111" customWidth="1"/>
    <col min="15619" max="15619" width="41.85546875" style="111" customWidth="1"/>
    <col min="15620" max="15623" width="15.7109375" style="111" customWidth="1"/>
    <col min="15624" max="15624" width="9.140625" style="111"/>
    <col min="15625" max="15632" width="0" style="111" hidden="1" customWidth="1"/>
    <col min="15633" max="15872" width="9.140625" style="111"/>
    <col min="15873" max="15873" width="4" style="111" customWidth="1"/>
    <col min="15874" max="15874" width="33.28515625" style="111" customWidth="1"/>
    <col min="15875" max="15875" width="41.85546875" style="111" customWidth="1"/>
    <col min="15876" max="15879" width="15.7109375" style="111" customWidth="1"/>
    <col min="15880" max="15880" width="9.140625" style="111"/>
    <col min="15881" max="15888" width="0" style="111" hidden="1" customWidth="1"/>
    <col min="15889" max="16128" width="9.140625" style="111"/>
    <col min="16129" max="16129" width="4" style="111" customWidth="1"/>
    <col min="16130" max="16130" width="33.28515625" style="111" customWidth="1"/>
    <col min="16131" max="16131" width="41.85546875" style="111" customWidth="1"/>
    <col min="16132" max="16135" width="15.7109375" style="111" customWidth="1"/>
    <col min="16136" max="16136" width="9.140625" style="111"/>
    <col min="16137" max="16144" width="0" style="111" hidden="1" customWidth="1"/>
    <col min="16145" max="16384" width="9.140625" style="111"/>
  </cols>
  <sheetData>
    <row r="1" spans="1:16" ht="12.95" customHeight="1">
      <c r="A1" s="274" t="s">
        <v>142</v>
      </c>
      <c r="B1" s="274"/>
      <c r="C1" s="274"/>
      <c r="D1" s="274"/>
      <c r="E1" s="274"/>
      <c r="F1" s="274"/>
      <c r="G1" s="274"/>
    </row>
    <row r="2" spans="1:16" ht="12.95" customHeight="1">
      <c r="A2" s="274"/>
      <c r="B2" s="274"/>
      <c r="C2" s="274"/>
      <c r="D2" s="274"/>
      <c r="E2" s="274"/>
      <c r="F2" s="274"/>
      <c r="G2" s="274"/>
    </row>
    <row r="3" spans="1:16" ht="12.95" customHeight="1">
      <c r="A3" s="274"/>
      <c r="B3" s="274"/>
      <c r="C3" s="274"/>
      <c r="D3" s="274"/>
      <c r="E3" s="274"/>
      <c r="F3" s="274"/>
      <c r="G3" s="274"/>
    </row>
    <row r="4" spans="1:16" s="132" customFormat="1" ht="12.95" customHeight="1">
      <c r="A4" s="131" t="s">
        <v>271</v>
      </c>
      <c r="B4" s="131"/>
      <c r="C4" s="131"/>
      <c r="D4" s="131"/>
      <c r="E4" s="131"/>
      <c r="F4" s="131"/>
      <c r="G4" s="131"/>
    </row>
    <row r="5" spans="1:16" ht="12.95" customHeight="1" thickBot="1"/>
    <row r="6" spans="1:16" ht="12.95" customHeight="1">
      <c r="A6" s="115"/>
      <c r="B6" s="116" t="s">
        <v>143</v>
      </c>
      <c r="C6" s="117" t="s">
        <v>144</v>
      </c>
      <c r="D6" s="117" t="s">
        <v>145</v>
      </c>
      <c r="E6" s="117" t="s">
        <v>125</v>
      </c>
      <c r="F6" s="117" t="s">
        <v>126</v>
      </c>
      <c r="G6" s="118" t="s">
        <v>127</v>
      </c>
      <c r="I6" s="119" t="s">
        <v>146</v>
      </c>
      <c r="J6" s="119" t="s">
        <v>147</v>
      </c>
      <c r="K6" s="119" t="s">
        <v>148</v>
      </c>
    </row>
    <row r="7" spans="1:16" s="123" customFormat="1" ht="12.95" customHeight="1">
      <c r="A7" s="120">
        <v>3</v>
      </c>
      <c r="B7" s="121" t="s">
        <v>276</v>
      </c>
      <c r="C7" s="122" t="s">
        <v>149</v>
      </c>
      <c r="D7" s="128">
        <f t="shared" ref="D7:D8" si="0">E7+F7+G7</f>
        <v>10500</v>
      </c>
      <c r="E7" s="134">
        <v>3500</v>
      </c>
      <c r="F7" s="134">
        <v>3500</v>
      </c>
      <c r="G7" s="135">
        <v>3500</v>
      </c>
      <c r="I7" s="124">
        <f t="shared" ref="I7:K8" si="1">E7/60</f>
        <v>58.333333333333336</v>
      </c>
      <c r="J7" s="124">
        <f t="shared" si="1"/>
        <v>58.333333333333336</v>
      </c>
      <c r="K7" s="124">
        <f t="shared" si="1"/>
        <v>58.333333333333336</v>
      </c>
      <c r="M7" s="133">
        <v>10500</v>
      </c>
      <c r="N7" s="133">
        <v>3500</v>
      </c>
      <c r="O7" s="133">
        <v>3500</v>
      </c>
      <c r="P7" s="133">
        <v>3500</v>
      </c>
    </row>
    <row r="8" spans="1:16" s="123" customFormat="1" ht="12.95" customHeight="1">
      <c r="A8" s="120">
        <v>20</v>
      </c>
      <c r="B8" s="125" t="s">
        <v>121</v>
      </c>
      <c r="C8" s="126" t="s">
        <v>150</v>
      </c>
      <c r="D8" s="128">
        <f t="shared" si="0"/>
        <v>8100</v>
      </c>
      <c r="E8" s="134">
        <v>2700</v>
      </c>
      <c r="F8" s="134">
        <v>2700</v>
      </c>
      <c r="G8" s="135">
        <v>2700</v>
      </c>
      <c r="I8" s="124">
        <f t="shared" si="1"/>
        <v>45</v>
      </c>
      <c r="J8" s="124">
        <f t="shared" si="1"/>
        <v>45</v>
      </c>
      <c r="K8" s="124">
        <f t="shared" si="1"/>
        <v>45</v>
      </c>
      <c r="M8" s="133">
        <v>8100</v>
      </c>
      <c r="N8" s="133">
        <v>2700</v>
      </c>
      <c r="O8" s="133">
        <v>2700</v>
      </c>
      <c r="P8" s="133">
        <v>2700</v>
      </c>
    </row>
    <row r="9" spans="1:16" ht="12.95" customHeight="1"/>
    <row r="10" spans="1:16" ht="12.95" customHeight="1">
      <c r="A10" s="279" t="s">
        <v>268</v>
      </c>
      <c r="B10" s="279"/>
      <c r="C10" s="279"/>
      <c r="D10" s="279"/>
      <c r="E10" s="279"/>
      <c r="F10" s="279"/>
      <c r="G10" s="279"/>
    </row>
    <row r="11" spans="1:16" ht="12.95" customHeight="1">
      <c r="A11" s="279" t="s">
        <v>269</v>
      </c>
      <c r="B11" s="279"/>
      <c r="C11" s="279"/>
      <c r="D11" s="279"/>
      <c r="E11" s="279"/>
      <c r="F11" s="279"/>
      <c r="G11" s="279"/>
    </row>
  </sheetData>
  <mergeCells count="4">
    <mergeCell ref="A1:G3"/>
    <mergeCell ref="A4:G4"/>
    <mergeCell ref="A10:G10"/>
    <mergeCell ref="A11:G11"/>
  </mergeCells>
  <pageMargins left="0.7" right="0.7"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dimension ref="A1:J12"/>
  <sheetViews>
    <sheetView zoomScaleNormal="100" workbookViewId="0">
      <selection activeCell="F25" sqref="F25"/>
    </sheetView>
  </sheetViews>
  <sheetFormatPr defaultRowHeight="12.75"/>
  <cols>
    <col min="1" max="1" width="4" style="114" customWidth="1"/>
    <col min="2" max="2" width="33.28515625" style="111" customWidth="1"/>
    <col min="3" max="3" width="41.85546875" style="112" customWidth="1"/>
    <col min="4" max="6" width="15.7109375" style="130" customWidth="1"/>
    <col min="7" max="7" width="12.140625" style="111" customWidth="1"/>
    <col min="8" max="9" width="13.85546875" style="111" hidden="1" customWidth="1"/>
    <col min="10" max="10" width="13.7109375" style="111" hidden="1" customWidth="1"/>
    <col min="11" max="256" width="9.140625" style="111"/>
    <col min="257" max="257" width="4" style="111" customWidth="1"/>
    <col min="258" max="258" width="33.28515625" style="111" customWidth="1"/>
    <col min="259" max="259" width="41.85546875" style="111" customWidth="1"/>
    <col min="260" max="262" width="15.7109375" style="111" customWidth="1"/>
    <col min="263" max="263" width="12.140625" style="111" customWidth="1"/>
    <col min="264" max="266" width="0" style="111" hidden="1" customWidth="1"/>
    <col min="267" max="512" width="9.140625" style="111"/>
    <col min="513" max="513" width="4" style="111" customWidth="1"/>
    <col min="514" max="514" width="33.28515625" style="111" customWidth="1"/>
    <col min="515" max="515" width="41.85546875" style="111" customWidth="1"/>
    <col min="516" max="518" width="15.7109375" style="111" customWidth="1"/>
    <col min="519" max="519" width="12.140625" style="111" customWidth="1"/>
    <col min="520" max="522" width="0" style="111" hidden="1" customWidth="1"/>
    <col min="523" max="768" width="9.140625" style="111"/>
    <col min="769" max="769" width="4" style="111" customWidth="1"/>
    <col min="770" max="770" width="33.28515625" style="111" customWidth="1"/>
    <col min="771" max="771" width="41.85546875" style="111" customWidth="1"/>
    <col min="772" max="774" width="15.7109375" style="111" customWidth="1"/>
    <col min="775" max="775" width="12.140625" style="111" customWidth="1"/>
    <col min="776" max="778" width="0" style="111" hidden="1" customWidth="1"/>
    <col min="779" max="1024" width="9.140625" style="111"/>
    <col min="1025" max="1025" width="4" style="111" customWidth="1"/>
    <col min="1026" max="1026" width="33.28515625" style="111" customWidth="1"/>
    <col min="1027" max="1027" width="41.85546875" style="111" customWidth="1"/>
    <col min="1028" max="1030" width="15.7109375" style="111" customWidth="1"/>
    <col min="1031" max="1031" width="12.140625" style="111" customWidth="1"/>
    <col min="1032" max="1034" width="0" style="111" hidden="1" customWidth="1"/>
    <col min="1035" max="1280" width="9.140625" style="111"/>
    <col min="1281" max="1281" width="4" style="111" customWidth="1"/>
    <col min="1282" max="1282" width="33.28515625" style="111" customWidth="1"/>
    <col min="1283" max="1283" width="41.85546875" style="111" customWidth="1"/>
    <col min="1284" max="1286" width="15.7109375" style="111" customWidth="1"/>
    <col min="1287" max="1287" width="12.140625" style="111" customWidth="1"/>
    <col min="1288" max="1290" width="0" style="111" hidden="1" customWidth="1"/>
    <col min="1291" max="1536" width="9.140625" style="111"/>
    <col min="1537" max="1537" width="4" style="111" customWidth="1"/>
    <col min="1538" max="1538" width="33.28515625" style="111" customWidth="1"/>
    <col min="1539" max="1539" width="41.85546875" style="111" customWidth="1"/>
    <col min="1540" max="1542" width="15.7109375" style="111" customWidth="1"/>
    <col min="1543" max="1543" width="12.140625" style="111" customWidth="1"/>
    <col min="1544" max="1546" width="0" style="111" hidden="1" customWidth="1"/>
    <col min="1547" max="1792" width="9.140625" style="111"/>
    <col min="1793" max="1793" width="4" style="111" customWidth="1"/>
    <col min="1794" max="1794" width="33.28515625" style="111" customWidth="1"/>
    <col min="1795" max="1795" width="41.85546875" style="111" customWidth="1"/>
    <col min="1796" max="1798" width="15.7109375" style="111" customWidth="1"/>
    <col min="1799" max="1799" width="12.140625" style="111" customWidth="1"/>
    <col min="1800" max="1802" width="0" style="111" hidden="1" customWidth="1"/>
    <col min="1803" max="2048" width="9.140625" style="111"/>
    <col min="2049" max="2049" width="4" style="111" customWidth="1"/>
    <col min="2050" max="2050" width="33.28515625" style="111" customWidth="1"/>
    <col min="2051" max="2051" width="41.85546875" style="111" customWidth="1"/>
    <col min="2052" max="2054" width="15.7109375" style="111" customWidth="1"/>
    <col min="2055" max="2055" width="12.140625" style="111" customWidth="1"/>
    <col min="2056" max="2058" width="0" style="111" hidden="1" customWidth="1"/>
    <col min="2059" max="2304" width="9.140625" style="111"/>
    <col min="2305" max="2305" width="4" style="111" customWidth="1"/>
    <col min="2306" max="2306" width="33.28515625" style="111" customWidth="1"/>
    <col min="2307" max="2307" width="41.85546875" style="111" customWidth="1"/>
    <col min="2308" max="2310" width="15.7109375" style="111" customWidth="1"/>
    <col min="2311" max="2311" width="12.140625" style="111" customWidth="1"/>
    <col min="2312" max="2314" width="0" style="111" hidden="1" customWidth="1"/>
    <col min="2315" max="2560" width="9.140625" style="111"/>
    <col min="2561" max="2561" width="4" style="111" customWidth="1"/>
    <col min="2562" max="2562" width="33.28515625" style="111" customWidth="1"/>
    <col min="2563" max="2563" width="41.85546875" style="111" customWidth="1"/>
    <col min="2564" max="2566" width="15.7109375" style="111" customWidth="1"/>
    <col min="2567" max="2567" width="12.140625" style="111" customWidth="1"/>
    <col min="2568" max="2570" width="0" style="111" hidden="1" customWidth="1"/>
    <col min="2571" max="2816" width="9.140625" style="111"/>
    <col min="2817" max="2817" width="4" style="111" customWidth="1"/>
    <col min="2818" max="2818" width="33.28515625" style="111" customWidth="1"/>
    <col min="2819" max="2819" width="41.85546875" style="111" customWidth="1"/>
    <col min="2820" max="2822" width="15.7109375" style="111" customWidth="1"/>
    <col min="2823" max="2823" width="12.140625" style="111" customWidth="1"/>
    <col min="2824" max="2826" width="0" style="111" hidden="1" customWidth="1"/>
    <col min="2827" max="3072" width="9.140625" style="111"/>
    <col min="3073" max="3073" width="4" style="111" customWidth="1"/>
    <col min="3074" max="3074" width="33.28515625" style="111" customWidth="1"/>
    <col min="3075" max="3075" width="41.85546875" style="111" customWidth="1"/>
    <col min="3076" max="3078" width="15.7109375" style="111" customWidth="1"/>
    <col min="3079" max="3079" width="12.140625" style="111" customWidth="1"/>
    <col min="3080" max="3082" width="0" style="111" hidden="1" customWidth="1"/>
    <col min="3083" max="3328" width="9.140625" style="111"/>
    <col min="3329" max="3329" width="4" style="111" customWidth="1"/>
    <col min="3330" max="3330" width="33.28515625" style="111" customWidth="1"/>
    <col min="3331" max="3331" width="41.85546875" style="111" customWidth="1"/>
    <col min="3332" max="3334" width="15.7109375" style="111" customWidth="1"/>
    <col min="3335" max="3335" width="12.140625" style="111" customWidth="1"/>
    <col min="3336" max="3338" width="0" style="111" hidden="1" customWidth="1"/>
    <col min="3339" max="3584" width="9.140625" style="111"/>
    <col min="3585" max="3585" width="4" style="111" customWidth="1"/>
    <col min="3586" max="3586" width="33.28515625" style="111" customWidth="1"/>
    <col min="3587" max="3587" width="41.85546875" style="111" customWidth="1"/>
    <col min="3588" max="3590" width="15.7109375" style="111" customWidth="1"/>
    <col min="3591" max="3591" width="12.140625" style="111" customWidth="1"/>
    <col min="3592" max="3594" width="0" style="111" hidden="1" customWidth="1"/>
    <col min="3595" max="3840" width="9.140625" style="111"/>
    <col min="3841" max="3841" width="4" style="111" customWidth="1"/>
    <col min="3842" max="3842" width="33.28515625" style="111" customWidth="1"/>
    <col min="3843" max="3843" width="41.85546875" style="111" customWidth="1"/>
    <col min="3844" max="3846" width="15.7109375" style="111" customWidth="1"/>
    <col min="3847" max="3847" width="12.140625" style="111" customWidth="1"/>
    <col min="3848" max="3850" width="0" style="111" hidden="1" customWidth="1"/>
    <col min="3851" max="4096" width="9.140625" style="111"/>
    <col min="4097" max="4097" width="4" style="111" customWidth="1"/>
    <col min="4098" max="4098" width="33.28515625" style="111" customWidth="1"/>
    <col min="4099" max="4099" width="41.85546875" style="111" customWidth="1"/>
    <col min="4100" max="4102" width="15.7109375" style="111" customWidth="1"/>
    <col min="4103" max="4103" width="12.140625" style="111" customWidth="1"/>
    <col min="4104" max="4106" width="0" style="111" hidden="1" customWidth="1"/>
    <col min="4107" max="4352" width="9.140625" style="111"/>
    <col min="4353" max="4353" width="4" style="111" customWidth="1"/>
    <col min="4354" max="4354" width="33.28515625" style="111" customWidth="1"/>
    <col min="4355" max="4355" width="41.85546875" style="111" customWidth="1"/>
    <col min="4356" max="4358" width="15.7109375" style="111" customWidth="1"/>
    <col min="4359" max="4359" width="12.140625" style="111" customWidth="1"/>
    <col min="4360" max="4362" width="0" style="111" hidden="1" customWidth="1"/>
    <col min="4363" max="4608" width="9.140625" style="111"/>
    <col min="4609" max="4609" width="4" style="111" customWidth="1"/>
    <col min="4610" max="4610" width="33.28515625" style="111" customWidth="1"/>
    <col min="4611" max="4611" width="41.85546875" style="111" customWidth="1"/>
    <col min="4612" max="4614" width="15.7109375" style="111" customWidth="1"/>
    <col min="4615" max="4615" width="12.140625" style="111" customWidth="1"/>
    <col min="4616" max="4618" width="0" style="111" hidden="1" customWidth="1"/>
    <col min="4619" max="4864" width="9.140625" style="111"/>
    <col min="4865" max="4865" width="4" style="111" customWidth="1"/>
    <col min="4866" max="4866" width="33.28515625" style="111" customWidth="1"/>
    <col min="4867" max="4867" width="41.85546875" style="111" customWidth="1"/>
    <col min="4868" max="4870" width="15.7109375" style="111" customWidth="1"/>
    <col min="4871" max="4871" width="12.140625" style="111" customWidth="1"/>
    <col min="4872" max="4874" width="0" style="111" hidden="1" customWidth="1"/>
    <col min="4875" max="5120" width="9.140625" style="111"/>
    <col min="5121" max="5121" width="4" style="111" customWidth="1"/>
    <col min="5122" max="5122" width="33.28515625" style="111" customWidth="1"/>
    <col min="5123" max="5123" width="41.85546875" style="111" customWidth="1"/>
    <col min="5124" max="5126" width="15.7109375" style="111" customWidth="1"/>
    <col min="5127" max="5127" width="12.140625" style="111" customWidth="1"/>
    <col min="5128" max="5130" width="0" style="111" hidden="1" customWidth="1"/>
    <col min="5131" max="5376" width="9.140625" style="111"/>
    <col min="5377" max="5377" width="4" style="111" customWidth="1"/>
    <col min="5378" max="5378" width="33.28515625" style="111" customWidth="1"/>
    <col min="5379" max="5379" width="41.85546875" style="111" customWidth="1"/>
    <col min="5380" max="5382" width="15.7109375" style="111" customWidth="1"/>
    <col min="5383" max="5383" width="12.140625" style="111" customWidth="1"/>
    <col min="5384" max="5386" width="0" style="111" hidden="1" customWidth="1"/>
    <col min="5387" max="5632" width="9.140625" style="111"/>
    <col min="5633" max="5633" width="4" style="111" customWidth="1"/>
    <col min="5634" max="5634" width="33.28515625" style="111" customWidth="1"/>
    <col min="5635" max="5635" width="41.85546875" style="111" customWidth="1"/>
    <col min="5636" max="5638" width="15.7109375" style="111" customWidth="1"/>
    <col min="5639" max="5639" width="12.140625" style="111" customWidth="1"/>
    <col min="5640" max="5642" width="0" style="111" hidden="1" customWidth="1"/>
    <col min="5643" max="5888" width="9.140625" style="111"/>
    <col min="5889" max="5889" width="4" style="111" customWidth="1"/>
    <col min="5890" max="5890" width="33.28515625" style="111" customWidth="1"/>
    <col min="5891" max="5891" width="41.85546875" style="111" customWidth="1"/>
    <col min="5892" max="5894" width="15.7109375" style="111" customWidth="1"/>
    <col min="5895" max="5895" width="12.140625" style="111" customWidth="1"/>
    <col min="5896" max="5898" width="0" style="111" hidden="1" customWidth="1"/>
    <col min="5899" max="6144" width="9.140625" style="111"/>
    <col min="6145" max="6145" width="4" style="111" customWidth="1"/>
    <col min="6146" max="6146" width="33.28515625" style="111" customWidth="1"/>
    <col min="6147" max="6147" width="41.85546875" style="111" customWidth="1"/>
    <col min="6148" max="6150" width="15.7109375" style="111" customWidth="1"/>
    <col min="6151" max="6151" width="12.140625" style="111" customWidth="1"/>
    <col min="6152" max="6154" width="0" style="111" hidden="1" customWidth="1"/>
    <col min="6155" max="6400" width="9.140625" style="111"/>
    <col min="6401" max="6401" width="4" style="111" customWidth="1"/>
    <col min="6402" max="6402" width="33.28515625" style="111" customWidth="1"/>
    <col min="6403" max="6403" width="41.85546875" style="111" customWidth="1"/>
    <col min="6404" max="6406" width="15.7109375" style="111" customWidth="1"/>
    <col min="6407" max="6407" width="12.140625" style="111" customWidth="1"/>
    <col min="6408" max="6410" width="0" style="111" hidden="1" customWidth="1"/>
    <col min="6411" max="6656" width="9.140625" style="111"/>
    <col min="6657" max="6657" width="4" style="111" customWidth="1"/>
    <col min="6658" max="6658" width="33.28515625" style="111" customWidth="1"/>
    <col min="6659" max="6659" width="41.85546875" style="111" customWidth="1"/>
    <col min="6660" max="6662" width="15.7109375" style="111" customWidth="1"/>
    <col min="6663" max="6663" width="12.140625" style="111" customWidth="1"/>
    <col min="6664" max="6666" width="0" style="111" hidden="1" customWidth="1"/>
    <col min="6667" max="6912" width="9.140625" style="111"/>
    <col min="6913" max="6913" width="4" style="111" customWidth="1"/>
    <col min="6914" max="6914" width="33.28515625" style="111" customWidth="1"/>
    <col min="6915" max="6915" width="41.85546875" style="111" customWidth="1"/>
    <col min="6916" max="6918" width="15.7109375" style="111" customWidth="1"/>
    <col min="6919" max="6919" width="12.140625" style="111" customWidth="1"/>
    <col min="6920" max="6922" width="0" style="111" hidden="1" customWidth="1"/>
    <col min="6923" max="7168" width="9.140625" style="111"/>
    <col min="7169" max="7169" width="4" style="111" customWidth="1"/>
    <col min="7170" max="7170" width="33.28515625" style="111" customWidth="1"/>
    <col min="7171" max="7171" width="41.85546875" style="111" customWidth="1"/>
    <col min="7172" max="7174" width="15.7109375" style="111" customWidth="1"/>
    <col min="7175" max="7175" width="12.140625" style="111" customWidth="1"/>
    <col min="7176" max="7178" width="0" style="111" hidden="1" customWidth="1"/>
    <col min="7179" max="7424" width="9.140625" style="111"/>
    <col min="7425" max="7425" width="4" style="111" customWidth="1"/>
    <col min="7426" max="7426" width="33.28515625" style="111" customWidth="1"/>
    <col min="7427" max="7427" width="41.85546875" style="111" customWidth="1"/>
    <col min="7428" max="7430" width="15.7109375" style="111" customWidth="1"/>
    <col min="7431" max="7431" width="12.140625" style="111" customWidth="1"/>
    <col min="7432" max="7434" width="0" style="111" hidden="1" customWidth="1"/>
    <col min="7435" max="7680" width="9.140625" style="111"/>
    <col min="7681" max="7681" width="4" style="111" customWidth="1"/>
    <col min="7682" max="7682" width="33.28515625" style="111" customWidth="1"/>
    <col min="7683" max="7683" width="41.85546875" style="111" customWidth="1"/>
    <col min="7684" max="7686" width="15.7109375" style="111" customWidth="1"/>
    <col min="7687" max="7687" width="12.140625" style="111" customWidth="1"/>
    <col min="7688" max="7690" width="0" style="111" hidden="1" customWidth="1"/>
    <col min="7691" max="7936" width="9.140625" style="111"/>
    <col min="7937" max="7937" width="4" style="111" customWidth="1"/>
    <col min="7938" max="7938" width="33.28515625" style="111" customWidth="1"/>
    <col min="7939" max="7939" width="41.85546875" style="111" customWidth="1"/>
    <col min="7940" max="7942" width="15.7109375" style="111" customWidth="1"/>
    <col min="7943" max="7943" width="12.140625" style="111" customWidth="1"/>
    <col min="7944" max="7946" width="0" style="111" hidden="1" customWidth="1"/>
    <col min="7947" max="8192" width="9.140625" style="111"/>
    <col min="8193" max="8193" width="4" style="111" customWidth="1"/>
    <col min="8194" max="8194" width="33.28515625" style="111" customWidth="1"/>
    <col min="8195" max="8195" width="41.85546875" style="111" customWidth="1"/>
    <col min="8196" max="8198" width="15.7109375" style="111" customWidth="1"/>
    <col min="8199" max="8199" width="12.140625" style="111" customWidth="1"/>
    <col min="8200" max="8202" width="0" style="111" hidden="1" customWidth="1"/>
    <col min="8203" max="8448" width="9.140625" style="111"/>
    <col min="8449" max="8449" width="4" style="111" customWidth="1"/>
    <col min="8450" max="8450" width="33.28515625" style="111" customWidth="1"/>
    <col min="8451" max="8451" width="41.85546875" style="111" customWidth="1"/>
    <col min="8452" max="8454" width="15.7109375" style="111" customWidth="1"/>
    <col min="8455" max="8455" width="12.140625" style="111" customWidth="1"/>
    <col min="8456" max="8458" width="0" style="111" hidden="1" customWidth="1"/>
    <col min="8459" max="8704" width="9.140625" style="111"/>
    <col min="8705" max="8705" width="4" style="111" customWidth="1"/>
    <col min="8706" max="8706" width="33.28515625" style="111" customWidth="1"/>
    <col min="8707" max="8707" width="41.85546875" style="111" customWidth="1"/>
    <col min="8708" max="8710" width="15.7109375" style="111" customWidth="1"/>
    <col min="8711" max="8711" width="12.140625" style="111" customWidth="1"/>
    <col min="8712" max="8714" width="0" style="111" hidden="1" customWidth="1"/>
    <col min="8715" max="8960" width="9.140625" style="111"/>
    <col min="8961" max="8961" width="4" style="111" customWidth="1"/>
    <col min="8962" max="8962" width="33.28515625" style="111" customWidth="1"/>
    <col min="8963" max="8963" width="41.85546875" style="111" customWidth="1"/>
    <col min="8964" max="8966" width="15.7109375" style="111" customWidth="1"/>
    <col min="8967" max="8967" width="12.140625" style="111" customWidth="1"/>
    <col min="8968" max="8970" width="0" style="111" hidden="1" customWidth="1"/>
    <col min="8971" max="9216" width="9.140625" style="111"/>
    <col min="9217" max="9217" width="4" style="111" customWidth="1"/>
    <col min="9218" max="9218" width="33.28515625" style="111" customWidth="1"/>
    <col min="9219" max="9219" width="41.85546875" style="111" customWidth="1"/>
    <col min="9220" max="9222" width="15.7109375" style="111" customWidth="1"/>
    <col min="9223" max="9223" width="12.140625" style="111" customWidth="1"/>
    <col min="9224" max="9226" width="0" style="111" hidden="1" customWidth="1"/>
    <col min="9227" max="9472" width="9.140625" style="111"/>
    <col min="9473" max="9473" width="4" style="111" customWidth="1"/>
    <col min="9474" max="9474" width="33.28515625" style="111" customWidth="1"/>
    <col min="9475" max="9475" width="41.85546875" style="111" customWidth="1"/>
    <col min="9476" max="9478" width="15.7109375" style="111" customWidth="1"/>
    <col min="9479" max="9479" width="12.140625" style="111" customWidth="1"/>
    <col min="9480" max="9482" width="0" style="111" hidden="1" customWidth="1"/>
    <col min="9483" max="9728" width="9.140625" style="111"/>
    <col min="9729" max="9729" width="4" style="111" customWidth="1"/>
    <col min="9730" max="9730" width="33.28515625" style="111" customWidth="1"/>
    <col min="9731" max="9731" width="41.85546875" style="111" customWidth="1"/>
    <col min="9732" max="9734" width="15.7109375" style="111" customWidth="1"/>
    <col min="9735" max="9735" width="12.140625" style="111" customWidth="1"/>
    <col min="9736" max="9738" width="0" style="111" hidden="1" customWidth="1"/>
    <col min="9739" max="9984" width="9.140625" style="111"/>
    <col min="9985" max="9985" width="4" style="111" customWidth="1"/>
    <col min="9986" max="9986" width="33.28515625" style="111" customWidth="1"/>
    <col min="9987" max="9987" width="41.85546875" style="111" customWidth="1"/>
    <col min="9988" max="9990" width="15.7109375" style="111" customWidth="1"/>
    <col min="9991" max="9991" width="12.140625" style="111" customWidth="1"/>
    <col min="9992" max="9994" width="0" style="111" hidden="1" customWidth="1"/>
    <col min="9995" max="10240" width="9.140625" style="111"/>
    <col min="10241" max="10241" width="4" style="111" customWidth="1"/>
    <col min="10242" max="10242" width="33.28515625" style="111" customWidth="1"/>
    <col min="10243" max="10243" width="41.85546875" style="111" customWidth="1"/>
    <col min="10244" max="10246" width="15.7109375" style="111" customWidth="1"/>
    <col min="10247" max="10247" width="12.140625" style="111" customWidth="1"/>
    <col min="10248" max="10250" width="0" style="111" hidden="1" customWidth="1"/>
    <col min="10251" max="10496" width="9.140625" style="111"/>
    <col min="10497" max="10497" width="4" style="111" customWidth="1"/>
    <col min="10498" max="10498" width="33.28515625" style="111" customWidth="1"/>
    <col min="10499" max="10499" width="41.85546875" style="111" customWidth="1"/>
    <col min="10500" max="10502" width="15.7109375" style="111" customWidth="1"/>
    <col min="10503" max="10503" width="12.140625" style="111" customWidth="1"/>
    <col min="10504" max="10506" width="0" style="111" hidden="1" customWidth="1"/>
    <col min="10507" max="10752" width="9.140625" style="111"/>
    <col min="10753" max="10753" width="4" style="111" customWidth="1"/>
    <col min="10754" max="10754" width="33.28515625" style="111" customWidth="1"/>
    <col min="10755" max="10755" width="41.85546875" style="111" customWidth="1"/>
    <col min="10756" max="10758" width="15.7109375" style="111" customWidth="1"/>
    <col min="10759" max="10759" width="12.140625" style="111" customWidth="1"/>
    <col min="10760" max="10762" width="0" style="111" hidden="1" customWidth="1"/>
    <col min="10763" max="11008" width="9.140625" style="111"/>
    <col min="11009" max="11009" width="4" style="111" customWidth="1"/>
    <col min="11010" max="11010" width="33.28515625" style="111" customWidth="1"/>
    <col min="11011" max="11011" width="41.85546875" style="111" customWidth="1"/>
    <col min="11012" max="11014" width="15.7109375" style="111" customWidth="1"/>
    <col min="11015" max="11015" width="12.140625" style="111" customWidth="1"/>
    <col min="11016" max="11018" width="0" style="111" hidden="1" customWidth="1"/>
    <col min="11019" max="11264" width="9.140625" style="111"/>
    <col min="11265" max="11265" width="4" style="111" customWidth="1"/>
    <col min="11266" max="11266" width="33.28515625" style="111" customWidth="1"/>
    <col min="11267" max="11267" width="41.85546875" style="111" customWidth="1"/>
    <col min="11268" max="11270" width="15.7109375" style="111" customWidth="1"/>
    <col min="11271" max="11271" width="12.140625" style="111" customWidth="1"/>
    <col min="11272" max="11274" width="0" style="111" hidden="1" customWidth="1"/>
    <col min="11275" max="11520" width="9.140625" style="111"/>
    <col min="11521" max="11521" width="4" style="111" customWidth="1"/>
    <col min="11522" max="11522" width="33.28515625" style="111" customWidth="1"/>
    <col min="11523" max="11523" width="41.85546875" style="111" customWidth="1"/>
    <col min="11524" max="11526" width="15.7109375" style="111" customWidth="1"/>
    <col min="11527" max="11527" width="12.140625" style="111" customWidth="1"/>
    <col min="11528" max="11530" width="0" style="111" hidden="1" customWidth="1"/>
    <col min="11531" max="11776" width="9.140625" style="111"/>
    <col min="11777" max="11777" width="4" style="111" customWidth="1"/>
    <col min="11778" max="11778" width="33.28515625" style="111" customWidth="1"/>
    <col min="11779" max="11779" width="41.85546875" style="111" customWidth="1"/>
    <col min="11780" max="11782" width="15.7109375" style="111" customWidth="1"/>
    <col min="11783" max="11783" width="12.140625" style="111" customWidth="1"/>
    <col min="11784" max="11786" width="0" style="111" hidden="1" customWidth="1"/>
    <col min="11787" max="12032" width="9.140625" style="111"/>
    <col min="12033" max="12033" width="4" style="111" customWidth="1"/>
    <col min="12034" max="12034" width="33.28515625" style="111" customWidth="1"/>
    <col min="12035" max="12035" width="41.85546875" style="111" customWidth="1"/>
    <col min="12036" max="12038" width="15.7109375" style="111" customWidth="1"/>
    <col min="12039" max="12039" width="12.140625" style="111" customWidth="1"/>
    <col min="12040" max="12042" width="0" style="111" hidden="1" customWidth="1"/>
    <col min="12043" max="12288" width="9.140625" style="111"/>
    <col min="12289" max="12289" width="4" style="111" customWidth="1"/>
    <col min="12290" max="12290" width="33.28515625" style="111" customWidth="1"/>
    <col min="12291" max="12291" width="41.85546875" style="111" customWidth="1"/>
    <col min="12292" max="12294" width="15.7109375" style="111" customWidth="1"/>
    <col min="12295" max="12295" width="12.140625" style="111" customWidth="1"/>
    <col min="12296" max="12298" width="0" style="111" hidden="1" customWidth="1"/>
    <col min="12299" max="12544" width="9.140625" style="111"/>
    <col min="12545" max="12545" width="4" style="111" customWidth="1"/>
    <col min="12546" max="12546" width="33.28515625" style="111" customWidth="1"/>
    <col min="12547" max="12547" width="41.85546875" style="111" customWidth="1"/>
    <col min="12548" max="12550" width="15.7109375" style="111" customWidth="1"/>
    <col min="12551" max="12551" width="12.140625" style="111" customWidth="1"/>
    <col min="12552" max="12554" width="0" style="111" hidden="1" customWidth="1"/>
    <col min="12555" max="12800" width="9.140625" style="111"/>
    <col min="12801" max="12801" width="4" style="111" customWidth="1"/>
    <col min="12802" max="12802" width="33.28515625" style="111" customWidth="1"/>
    <col min="12803" max="12803" width="41.85546875" style="111" customWidth="1"/>
    <col min="12804" max="12806" width="15.7109375" style="111" customWidth="1"/>
    <col min="12807" max="12807" width="12.140625" style="111" customWidth="1"/>
    <col min="12808" max="12810" width="0" style="111" hidden="1" customWidth="1"/>
    <col min="12811" max="13056" width="9.140625" style="111"/>
    <col min="13057" max="13057" width="4" style="111" customWidth="1"/>
    <col min="13058" max="13058" width="33.28515625" style="111" customWidth="1"/>
    <col min="13059" max="13059" width="41.85546875" style="111" customWidth="1"/>
    <col min="13060" max="13062" width="15.7109375" style="111" customWidth="1"/>
    <col min="13063" max="13063" width="12.140625" style="111" customWidth="1"/>
    <col min="13064" max="13066" width="0" style="111" hidden="1" customWidth="1"/>
    <col min="13067" max="13312" width="9.140625" style="111"/>
    <col min="13313" max="13313" width="4" style="111" customWidth="1"/>
    <col min="13314" max="13314" width="33.28515625" style="111" customWidth="1"/>
    <col min="13315" max="13315" width="41.85546875" style="111" customWidth="1"/>
    <col min="13316" max="13318" width="15.7109375" style="111" customWidth="1"/>
    <col min="13319" max="13319" width="12.140625" style="111" customWidth="1"/>
    <col min="13320" max="13322" width="0" style="111" hidden="1" customWidth="1"/>
    <col min="13323" max="13568" width="9.140625" style="111"/>
    <col min="13569" max="13569" width="4" style="111" customWidth="1"/>
    <col min="13570" max="13570" width="33.28515625" style="111" customWidth="1"/>
    <col min="13571" max="13571" width="41.85546875" style="111" customWidth="1"/>
    <col min="13572" max="13574" width="15.7109375" style="111" customWidth="1"/>
    <col min="13575" max="13575" width="12.140625" style="111" customWidth="1"/>
    <col min="13576" max="13578" width="0" style="111" hidden="1" customWidth="1"/>
    <col min="13579" max="13824" width="9.140625" style="111"/>
    <col min="13825" max="13825" width="4" style="111" customWidth="1"/>
    <col min="13826" max="13826" width="33.28515625" style="111" customWidth="1"/>
    <col min="13827" max="13827" width="41.85546875" style="111" customWidth="1"/>
    <col min="13828" max="13830" width="15.7109375" style="111" customWidth="1"/>
    <col min="13831" max="13831" width="12.140625" style="111" customWidth="1"/>
    <col min="13832" max="13834" width="0" style="111" hidden="1" customWidth="1"/>
    <col min="13835" max="14080" width="9.140625" style="111"/>
    <col min="14081" max="14081" width="4" style="111" customWidth="1"/>
    <col min="14082" max="14082" width="33.28515625" style="111" customWidth="1"/>
    <col min="14083" max="14083" width="41.85546875" style="111" customWidth="1"/>
    <col min="14084" max="14086" width="15.7109375" style="111" customWidth="1"/>
    <col min="14087" max="14087" width="12.140625" style="111" customWidth="1"/>
    <col min="14088" max="14090" width="0" style="111" hidden="1" customWidth="1"/>
    <col min="14091" max="14336" width="9.140625" style="111"/>
    <col min="14337" max="14337" width="4" style="111" customWidth="1"/>
    <col min="14338" max="14338" width="33.28515625" style="111" customWidth="1"/>
    <col min="14339" max="14339" width="41.85546875" style="111" customWidth="1"/>
    <col min="14340" max="14342" width="15.7109375" style="111" customWidth="1"/>
    <col min="14343" max="14343" width="12.140625" style="111" customWidth="1"/>
    <col min="14344" max="14346" width="0" style="111" hidden="1" customWidth="1"/>
    <col min="14347" max="14592" width="9.140625" style="111"/>
    <col min="14593" max="14593" width="4" style="111" customWidth="1"/>
    <col min="14594" max="14594" width="33.28515625" style="111" customWidth="1"/>
    <col min="14595" max="14595" width="41.85546875" style="111" customWidth="1"/>
    <col min="14596" max="14598" width="15.7109375" style="111" customWidth="1"/>
    <col min="14599" max="14599" width="12.140625" style="111" customWidth="1"/>
    <col min="14600" max="14602" width="0" style="111" hidden="1" customWidth="1"/>
    <col min="14603" max="14848" width="9.140625" style="111"/>
    <col min="14849" max="14849" width="4" style="111" customWidth="1"/>
    <col min="14850" max="14850" width="33.28515625" style="111" customWidth="1"/>
    <col min="14851" max="14851" width="41.85546875" style="111" customWidth="1"/>
    <col min="14852" max="14854" width="15.7109375" style="111" customWidth="1"/>
    <col min="14855" max="14855" width="12.140625" style="111" customWidth="1"/>
    <col min="14856" max="14858" width="0" style="111" hidden="1" customWidth="1"/>
    <col min="14859" max="15104" width="9.140625" style="111"/>
    <col min="15105" max="15105" width="4" style="111" customWidth="1"/>
    <col min="15106" max="15106" width="33.28515625" style="111" customWidth="1"/>
    <col min="15107" max="15107" width="41.85546875" style="111" customWidth="1"/>
    <col min="15108" max="15110" width="15.7109375" style="111" customWidth="1"/>
    <col min="15111" max="15111" width="12.140625" style="111" customWidth="1"/>
    <col min="15112" max="15114" width="0" style="111" hidden="1" customWidth="1"/>
    <col min="15115" max="15360" width="9.140625" style="111"/>
    <col min="15361" max="15361" width="4" style="111" customWidth="1"/>
    <col min="15362" max="15362" width="33.28515625" style="111" customWidth="1"/>
    <col min="15363" max="15363" width="41.85546875" style="111" customWidth="1"/>
    <col min="15364" max="15366" width="15.7109375" style="111" customWidth="1"/>
    <col min="15367" max="15367" width="12.140625" style="111" customWidth="1"/>
    <col min="15368" max="15370" width="0" style="111" hidden="1" customWidth="1"/>
    <col min="15371" max="15616" width="9.140625" style="111"/>
    <col min="15617" max="15617" width="4" style="111" customWidth="1"/>
    <col min="15618" max="15618" width="33.28515625" style="111" customWidth="1"/>
    <col min="15619" max="15619" width="41.85546875" style="111" customWidth="1"/>
    <col min="15620" max="15622" width="15.7109375" style="111" customWidth="1"/>
    <col min="15623" max="15623" width="12.140625" style="111" customWidth="1"/>
    <col min="15624" max="15626" width="0" style="111" hidden="1" customWidth="1"/>
    <col min="15627" max="15872" width="9.140625" style="111"/>
    <col min="15873" max="15873" width="4" style="111" customWidth="1"/>
    <col min="15874" max="15874" width="33.28515625" style="111" customWidth="1"/>
    <col min="15875" max="15875" width="41.85546875" style="111" customWidth="1"/>
    <col min="15876" max="15878" width="15.7109375" style="111" customWidth="1"/>
    <col min="15879" max="15879" width="12.140625" style="111" customWidth="1"/>
    <col min="15880" max="15882" width="0" style="111" hidden="1" customWidth="1"/>
    <col min="15883" max="16128" width="9.140625" style="111"/>
    <col min="16129" max="16129" width="4" style="111" customWidth="1"/>
    <col min="16130" max="16130" width="33.28515625" style="111" customWidth="1"/>
    <col min="16131" max="16131" width="41.85546875" style="111" customWidth="1"/>
    <col min="16132" max="16134" width="15.7109375" style="111" customWidth="1"/>
    <col min="16135" max="16135" width="12.140625" style="111" customWidth="1"/>
    <col min="16136" max="16138" width="0" style="111" hidden="1" customWidth="1"/>
    <col min="16139" max="16384" width="9.140625" style="111"/>
  </cols>
  <sheetData>
    <row r="1" spans="1:10" ht="12.95" customHeight="1">
      <c r="A1" s="274" t="s">
        <v>278</v>
      </c>
      <c r="B1" s="274"/>
      <c r="C1" s="274"/>
      <c r="D1" s="274"/>
      <c r="E1" s="274"/>
      <c r="F1" s="274"/>
    </row>
    <row r="2" spans="1:10" ht="12.95" customHeight="1">
      <c r="A2" s="274"/>
      <c r="B2" s="274"/>
      <c r="C2" s="274"/>
      <c r="D2" s="274"/>
      <c r="E2" s="274"/>
      <c r="F2" s="274"/>
    </row>
    <row r="3" spans="1:10" ht="26.45" customHeight="1">
      <c r="A3" s="113" t="s">
        <v>277</v>
      </c>
      <c r="B3" s="113"/>
      <c r="C3" s="113"/>
      <c r="D3" s="113"/>
      <c r="E3" s="113"/>
      <c r="F3" s="113"/>
    </row>
    <row r="4" spans="1:10">
      <c r="A4" s="127" t="s">
        <v>151</v>
      </c>
      <c r="B4" s="127"/>
      <c r="C4" s="127"/>
      <c r="D4" s="127"/>
      <c r="E4" s="127"/>
      <c r="F4" s="127"/>
    </row>
    <row r="5" spans="1:10">
      <c r="A5" s="127" t="s">
        <v>152</v>
      </c>
      <c r="B5" s="127"/>
      <c r="C5" s="127"/>
      <c r="D5" s="127"/>
      <c r="E5" s="127"/>
      <c r="F5" s="127"/>
    </row>
    <row r="6" spans="1:10" ht="13.5" thickBot="1">
      <c r="A6" s="273"/>
      <c r="B6" s="273"/>
      <c r="C6" s="273"/>
      <c r="D6" s="273"/>
      <c r="E6" s="273"/>
      <c r="F6" s="273"/>
    </row>
    <row r="7" spans="1:10" ht="38.450000000000003" customHeight="1">
      <c r="A7" s="115"/>
      <c r="B7" s="116" t="s">
        <v>143</v>
      </c>
      <c r="C7" s="117" t="s">
        <v>144</v>
      </c>
      <c r="D7" s="117" t="s">
        <v>125</v>
      </c>
      <c r="E7" s="117" t="s">
        <v>126</v>
      </c>
      <c r="F7" s="118" t="s">
        <v>127</v>
      </c>
      <c r="H7" s="119" t="s">
        <v>146</v>
      </c>
      <c r="I7" s="119" t="s">
        <v>147</v>
      </c>
      <c r="J7" s="119" t="s">
        <v>148</v>
      </c>
    </row>
    <row r="8" spans="1:10" s="123" customFormat="1" ht="28.15" customHeight="1">
      <c r="A8" s="120">
        <v>3</v>
      </c>
      <c r="B8" s="121" t="s">
        <v>276</v>
      </c>
      <c r="C8" s="122" t="s">
        <v>149</v>
      </c>
      <c r="D8" s="128">
        <f>'[1]1. vpisani 2014-2015'!E9</f>
        <v>3500</v>
      </c>
      <c r="E8" s="128">
        <v>3500</v>
      </c>
      <c r="F8" s="129">
        <v>3500</v>
      </c>
      <c r="H8" s="124">
        <f t="shared" ref="H8:J9" si="0">D8/60</f>
        <v>58.333333333333336</v>
      </c>
      <c r="I8" s="124">
        <f t="shared" si="0"/>
        <v>58.333333333333336</v>
      </c>
      <c r="J8" s="124">
        <f t="shared" si="0"/>
        <v>58.333333333333336</v>
      </c>
    </row>
    <row r="9" spans="1:10" s="123" customFormat="1" ht="28.15" customHeight="1">
      <c r="A9" s="120">
        <v>20</v>
      </c>
      <c r="B9" s="125" t="s">
        <v>121</v>
      </c>
      <c r="C9" s="126" t="s">
        <v>150</v>
      </c>
      <c r="D9" s="128">
        <f>'[1]1. vpisani 2014-2015'!E10</f>
        <v>2700</v>
      </c>
      <c r="E9" s="128">
        <v>2700</v>
      </c>
      <c r="F9" s="129">
        <v>2700</v>
      </c>
      <c r="H9" s="124">
        <f t="shared" si="0"/>
        <v>45</v>
      </c>
      <c r="I9" s="124">
        <f t="shared" si="0"/>
        <v>45</v>
      </c>
      <c r="J9" s="124">
        <f t="shared" si="0"/>
        <v>45</v>
      </c>
    </row>
    <row r="11" spans="1:10">
      <c r="A11" s="279" t="s">
        <v>268</v>
      </c>
      <c r="B11" s="279"/>
      <c r="C11" s="279"/>
      <c r="D11" s="279"/>
      <c r="E11" s="279"/>
      <c r="F11" s="279"/>
    </row>
    <row r="12" spans="1:10">
      <c r="A12" s="279" t="s">
        <v>269</v>
      </c>
      <c r="B12" s="279"/>
      <c r="C12" s="279"/>
      <c r="D12" s="279"/>
      <c r="E12" s="279"/>
      <c r="F12" s="279"/>
    </row>
  </sheetData>
  <mergeCells count="7">
    <mergeCell ref="A6:F6"/>
    <mergeCell ref="A11:F11"/>
    <mergeCell ref="A12:F12"/>
    <mergeCell ref="A3:F3"/>
    <mergeCell ref="A1:F2"/>
    <mergeCell ref="A4:F4"/>
    <mergeCell ref="A5:F5"/>
  </mergeCells>
  <pageMargins left="0.7" right="0.7" top="0.75" bottom="0.75" header="0.3" footer="0.3"/>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dimension ref="A1:M123"/>
  <sheetViews>
    <sheetView zoomScaleNormal="100" workbookViewId="0">
      <selection activeCell="P23" sqref="P23"/>
    </sheetView>
  </sheetViews>
  <sheetFormatPr defaultRowHeight="12.75"/>
  <cols>
    <col min="1" max="1" width="6.140625" style="2" customWidth="1"/>
    <col min="2" max="2" width="15.5703125" style="2" customWidth="1"/>
    <col min="3" max="3" width="15.42578125" style="2" customWidth="1"/>
    <col min="4" max="4" width="18.85546875" style="2" customWidth="1"/>
    <col min="5" max="5" width="9.5703125" style="2" customWidth="1"/>
    <col min="6" max="8" width="12.85546875" style="3" hidden="1" customWidth="1"/>
    <col min="9" max="9" width="12.85546875" style="4" hidden="1" customWidth="1"/>
    <col min="10" max="10" width="12.85546875" style="90" customWidth="1"/>
    <col min="11" max="11" width="11.5703125" style="91" bestFit="1" customWidth="1"/>
    <col min="12" max="256" width="9.140625" style="1"/>
    <col min="257" max="257" width="6.140625" style="1" customWidth="1"/>
    <col min="258" max="258" width="15.5703125" style="1" customWidth="1"/>
    <col min="259" max="259" width="15.42578125" style="1" customWidth="1"/>
    <col min="260" max="260" width="18.85546875" style="1" customWidth="1"/>
    <col min="261" max="261" width="9.5703125" style="1" customWidth="1"/>
    <col min="262" max="265" width="0" style="1" hidden="1" customWidth="1"/>
    <col min="266" max="266" width="12.85546875" style="1" customWidth="1"/>
    <col min="267" max="267" width="11.5703125" style="1" bestFit="1" customWidth="1"/>
    <col min="268" max="512" width="9.140625" style="1"/>
    <col min="513" max="513" width="6.140625" style="1" customWidth="1"/>
    <col min="514" max="514" width="15.5703125" style="1" customWidth="1"/>
    <col min="515" max="515" width="15.42578125" style="1" customWidth="1"/>
    <col min="516" max="516" width="18.85546875" style="1" customWidth="1"/>
    <col min="517" max="517" width="9.5703125" style="1" customWidth="1"/>
    <col min="518" max="521" width="0" style="1" hidden="1" customWidth="1"/>
    <col min="522" max="522" width="12.85546875" style="1" customWidth="1"/>
    <col min="523" max="523" width="11.5703125" style="1" bestFit="1" customWidth="1"/>
    <col min="524" max="768" width="9.140625" style="1"/>
    <col min="769" max="769" width="6.140625" style="1" customWidth="1"/>
    <col min="770" max="770" width="15.5703125" style="1" customWidth="1"/>
    <col min="771" max="771" width="15.42578125" style="1" customWidth="1"/>
    <col min="772" max="772" width="18.85546875" style="1" customWidth="1"/>
    <col min="773" max="773" width="9.5703125" style="1" customWidth="1"/>
    <col min="774" max="777" width="0" style="1" hidden="1" customWidth="1"/>
    <col min="778" max="778" width="12.85546875" style="1" customWidth="1"/>
    <col min="779" max="779" width="11.5703125" style="1" bestFit="1" customWidth="1"/>
    <col min="780" max="1024" width="9.140625" style="1"/>
    <col min="1025" max="1025" width="6.140625" style="1" customWidth="1"/>
    <col min="1026" max="1026" width="15.5703125" style="1" customWidth="1"/>
    <col min="1027" max="1027" width="15.42578125" style="1" customWidth="1"/>
    <col min="1028" max="1028" width="18.85546875" style="1" customWidth="1"/>
    <col min="1029" max="1029" width="9.5703125" style="1" customWidth="1"/>
    <col min="1030" max="1033" width="0" style="1" hidden="1" customWidth="1"/>
    <col min="1034" max="1034" width="12.85546875" style="1" customWidth="1"/>
    <col min="1035" max="1035" width="11.5703125" style="1" bestFit="1" customWidth="1"/>
    <col min="1036" max="1280" width="9.140625" style="1"/>
    <col min="1281" max="1281" width="6.140625" style="1" customWidth="1"/>
    <col min="1282" max="1282" width="15.5703125" style="1" customWidth="1"/>
    <col min="1283" max="1283" width="15.42578125" style="1" customWidth="1"/>
    <col min="1284" max="1284" width="18.85546875" style="1" customWidth="1"/>
    <col min="1285" max="1285" width="9.5703125" style="1" customWidth="1"/>
    <col min="1286" max="1289" width="0" style="1" hidden="1" customWidth="1"/>
    <col min="1290" max="1290" width="12.85546875" style="1" customWidth="1"/>
    <col min="1291" max="1291" width="11.5703125" style="1" bestFit="1" customWidth="1"/>
    <col min="1292" max="1536" width="9.140625" style="1"/>
    <col min="1537" max="1537" width="6.140625" style="1" customWidth="1"/>
    <col min="1538" max="1538" width="15.5703125" style="1" customWidth="1"/>
    <col min="1539" max="1539" width="15.42578125" style="1" customWidth="1"/>
    <col min="1540" max="1540" width="18.85546875" style="1" customWidth="1"/>
    <col min="1541" max="1541" width="9.5703125" style="1" customWidth="1"/>
    <col min="1542" max="1545" width="0" style="1" hidden="1" customWidth="1"/>
    <col min="1546" max="1546" width="12.85546875" style="1" customWidth="1"/>
    <col min="1547" max="1547" width="11.5703125" style="1" bestFit="1" customWidth="1"/>
    <col min="1548" max="1792" width="9.140625" style="1"/>
    <col min="1793" max="1793" width="6.140625" style="1" customWidth="1"/>
    <col min="1794" max="1794" width="15.5703125" style="1" customWidth="1"/>
    <col min="1795" max="1795" width="15.42578125" style="1" customWidth="1"/>
    <col min="1796" max="1796" width="18.85546875" style="1" customWidth="1"/>
    <col min="1797" max="1797" width="9.5703125" style="1" customWidth="1"/>
    <col min="1798" max="1801" width="0" style="1" hidden="1" customWidth="1"/>
    <col min="1802" max="1802" width="12.85546875" style="1" customWidth="1"/>
    <col min="1803" max="1803" width="11.5703125" style="1" bestFit="1" customWidth="1"/>
    <col min="1804" max="2048" width="9.140625" style="1"/>
    <col min="2049" max="2049" width="6.140625" style="1" customWidth="1"/>
    <col min="2050" max="2050" width="15.5703125" style="1" customWidth="1"/>
    <col min="2051" max="2051" width="15.42578125" style="1" customWidth="1"/>
    <col min="2052" max="2052" width="18.85546875" style="1" customWidth="1"/>
    <col min="2053" max="2053" width="9.5703125" style="1" customWidth="1"/>
    <col min="2054" max="2057" width="0" style="1" hidden="1" customWidth="1"/>
    <col min="2058" max="2058" width="12.85546875" style="1" customWidth="1"/>
    <col min="2059" max="2059" width="11.5703125" style="1" bestFit="1" customWidth="1"/>
    <col min="2060" max="2304" width="9.140625" style="1"/>
    <col min="2305" max="2305" width="6.140625" style="1" customWidth="1"/>
    <col min="2306" max="2306" width="15.5703125" style="1" customWidth="1"/>
    <col min="2307" max="2307" width="15.42578125" style="1" customWidth="1"/>
    <col min="2308" max="2308" width="18.85546875" style="1" customWidth="1"/>
    <col min="2309" max="2309" width="9.5703125" style="1" customWidth="1"/>
    <col min="2310" max="2313" width="0" style="1" hidden="1" customWidth="1"/>
    <col min="2314" max="2314" width="12.85546875" style="1" customWidth="1"/>
    <col min="2315" max="2315" width="11.5703125" style="1" bestFit="1" customWidth="1"/>
    <col min="2316" max="2560" width="9.140625" style="1"/>
    <col min="2561" max="2561" width="6.140625" style="1" customWidth="1"/>
    <col min="2562" max="2562" width="15.5703125" style="1" customWidth="1"/>
    <col min="2563" max="2563" width="15.42578125" style="1" customWidth="1"/>
    <col min="2564" max="2564" width="18.85546875" style="1" customWidth="1"/>
    <col min="2565" max="2565" width="9.5703125" style="1" customWidth="1"/>
    <col min="2566" max="2569" width="0" style="1" hidden="1" customWidth="1"/>
    <col min="2570" max="2570" width="12.85546875" style="1" customWidth="1"/>
    <col min="2571" max="2571" width="11.5703125" style="1" bestFit="1" customWidth="1"/>
    <col min="2572" max="2816" width="9.140625" style="1"/>
    <col min="2817" max="2817" width="6.140625" style="1" customWidth="1"/>
    <col min="2818" max="2818" width="15.5703125" style="1" customWidth="1"/>
    <col min="2819" max="2819" width="15.42578125" style="1" customWidth="1"/>
    <col min="2820" max="2820" width="18.85546875" style="1" customWidth="1"/>
    <col min="2821" max="2821" width="9.5703125" style="1" customWidth="1"/>
    <col min="2822" max="2825" width="0" style="1" hidden="1" customWidth="1"/>
    <col min="2826" max="2826" width="12.85546875" style="1" customWidth="1"/>
    <col min="2827" max="2827" width="11.5703125" style="1" bestFit="1" customWidth="1"/>
    <col min="2828" max="3072" width="9.140625" style="1"/>
    <col min="3073" max="3073" width="6.140625" style="1" customWidth="1"/>
    <col min="3074" max="3074" width="15.5703125" style="1" customWidth="1"/>
    <col min="3075" max="3075" width="15.42578125" style="1" customWidth="1"/>
    <col min="3076" max="3076" width="18.85546875" style="1" customWidth="1"/>
    <col min="3077" max="3077" width="9.5703125" style="1" customWidth="1"/>
    <col min="3078" max="3081" width="0" style="1" hidden="1" customWidth="1"/>
    <col min="3082" max="3082" width="12.85546875" style="1" customWidth="1"/>
    <col min="3083" max="3083" width="11.5703125" style="1" bestFit="1" customWidth="1"/>
    <col min="3084" max="3328" width="9.140625" style="1"/>
    <col min="3329" max="3329" width="6.140625" style="1" customWidth="1"/>
    <col min="3330" max="3330" width="15.5703125" style="1" customWidth="1"/>
    <col min="3331" max="3331" width="15.42578125" style="1" customWidth="1"/>
    <col min="3332" max="3332" width="18.85546875" style="1" customWidth="1"/>
    <col min="3333" max="3333" width="9.5703125" style="1" customWidth="1"/>
    <col min="3334" max="3337" width="0" style="1" hidden="1" customWidth="1"/>
    <col min="3338" max="3338" width="12.85546875" style="1" customWidth="1"/>
    <col min="3339" max="3339" width="11.5703125" style="1" bestFit="1" customWidth="1"/>
    <col min="3340" max="3584" width="9.140625" style="1"/>
    <col min="3585" max="3585" width="6.140625" style="1" customWidth="1"/>
    <col min="3586" max="3586" width="15.5703125" style="1" customWidth="1"/>
    <col min="3587" max="3587" width="15.42578125" style="1" customWidth="1"/>
    <col min="3588" max="3588" width="18.85546875" style="1" customWidth="1"/>
    <col min="3589" max="3589" width="9.5703125" style="1" customWidth="1"/>
    <col min="3590" max="3593" width="0" style="1" hidden="1" customWidth="1"/>
    <col min="3594" max="3594" width="12.85546875" style="1" customWidth="1"/>
    <col min="3595" max="3595" width="11.5703125" style="1" bestFit="1" customWidth="1"/>
    <col min="3596" max="3840" width="9.140625" style="1"/>
    <col min="3841" max="3841" width="6.140625" style="1" customWidth="1"/>
    <col min="3842" max="3842" width="15.5703125" style="1" customWidth="1"/>
    <col min="3843" max="3843" width="15.42578125" style="1" customWidth="1"/>
    <col min="3844" max="3844" width="18.85546875" style="1" customWidth="1"/>
    <col min="3845" max="3845" width="9.5703125" style="1" customWidth="1"/>
    <col min="3846" max="3849" width="0" style="1" hidden="1" customWidth="1"/>
    <col min="3850" max="3850" width="12.85546875" style="1" customWidth="1"/>
    <col min="3851" max="3851" width="11.5703125" style="1" bestFit="1" customWidth="1"/>
    <col min="3852" max="4096" width="9.140625" style="1"/>
    <col min="4097" max="4097" width="6.140625" style="1" customWidth="1"/>
    <col min="4098" max="4098" width="15.5703125" style="1" customWidth="1"/>
    <col min="4099" max="4099" width="15.42578125" style="1" customWidth="1"/>
    <col min="4100" max="4100" width="18.85546875" style="1" customWidth="1"/>
    <col min="4101" max="4101" width="9.5703125" style="1" customWidth="1"/>
    <col min="4102" max="4105" width="0" style="1" hidden="1" customWidth="1"/>
    <col min="4106" max="4106" width="12.85546875" style="1" customWidth="1"/>
    <col min="4107" max="4107" width="11.5703125" style="1" bestFit="1" customWidth="1"/>
    <col min="4108" max="4352" width="9.140625" style="1"/>
    <col min="4353" max="4353" width="6.140625" style="1" customWidth="1"/>
    <col min="4354" max="4354" width="15.5703125" style="1" customWidth="1"/>
    <col min="4355" max="4355" width="15.42578125" style="1" customWidth="1"/>
    <col min="4356" max="4356" width="18.85546875" style="1" customWidth="1"/>
    <col min="4357" max="4357" width="9.5703125" style="1" customWidth="1"/>
    <col min="4358" max="4361" width="0" style="1" hidden="1" customWidth="1"/>
    <col min="4362" max="4362" width="12.85546875" style="1" customWidth="1"/>
    <col min="4363" max="4363" width="11.5703125" style="1" bestFit="1" customWidth="1"/>
    <col min="4364" max="4608" width="9.140625" style="1"/>
    <col min="4609" max="4609" width="6.140625" style="1" customWidth="1"/>
    <col min="4610" max="4610" width="15.5703125" style="1" customWidth="1"/>
    <col min="4611" max="4611" width="15.42578125" style="1" customWidth="1"/>
    <col min="4612" max="4612" width="18.85546875" style="1" customWidth="1"/>
    <col min="4613" max="4613" width="9.5703125" style="1" customWidth="1"/>
    <col min="4614" max="4617" width="0" style="1" hidden="1" customWidth="1"/>
    <col min="4618" max="4618" width="12.85546875" style="1" customWidth="1"/>
    <col min="4619" max="4619" width="11.5703125" style="1" bestFit="1" customWidth="1"/>
    <col min="4620" max="4864" width="9.140625" style="1"/>
    <col min="4865" max="4865" width="6.140625" style="1" customWidth="1"/>
    <col min="4866" max="4866" width="15.5703125" style="1" customWidth="1"/>
    <col min="4867" max="4867" width="15.42578125" style="1" customWidth="1"/>
    <col min="4868" max="4868" width="18.85546875" style="1" customWidth="1"/>
    <col min="4869" max="4869" width="9.5703125" style="1" customWidth="1"/>
    <col min="4870" max="4873" width="0" style="1" hidden="1" customWidth="1"/>
    <col min="4874" max="4874" width="12.85546875" style="1" customWidth="1"/>
    <col min="4875" max="4875" width="11.5703125" style="1" bestFit="1" customWidth="1"/>
    <col min="4876" max="5120" width="9.140625" style="1"/>
    <col min="5121" max="5121" width="6.140625" style="1" customWidth="1"/>
    <col min="5122" max="5122" width="15.5703125" style="1" customWidth="1"/>
    <col min="5123" max="5123" width="15.42578125" style="1" customWidth="1"/>
    <col min="5124" max="5124" width="18.85546875" style="1" customWidth="1"/>
    <col min="5125" max="5125" width="9.5703125" style="1" customWidth="1"/>
    <col min="5126" max="5129" width="0" style="1" hidden="1" customWidth="1"/>
    <col min="5130" max="5130" width="12.85546875" style="1" customWidth="1"/>
    <col min="5131" max="5131" width="11.5703125" style="1" bestFit="1" customWidth="1"/>
    <col min="5132" max="5376" width="9.140625" style="1"/>
    <col min="5377" max="5377" width="6.140625" style="1" customWidth="1"/>
    <col min="5378" max="5378" width="15.5703125" style="1" customWidth="1"/>
    <col min="5379" max="5379" width="15.42578125" style="1" customWidth="1"/>
    <col min="5380" max="5380" width="18.85546875" style="1" customWidth="1"/>
    <col min="5381" max="5381" width="9.5703125" style="1" customWidth="1"/>
    <col min="5382" max="5385" width="0" style="1" hidden="1" customWidth="1"/>
    <col min="5386" max="5386" width="12.85546875" style="1" customWidth="1"/>
    <col min="5387" max="5387" width="11.5703125" style="1" bestFit="1" customWidth="1"/>
    <col min="5388" max="5632" width="9.140625" style="1"/>
    <col min="5633" max="5633" width="6.140625" style="1" customWidth="1"/>
    <col min="5634" max="5634" width="15.5703125" style="1" customWidth="1"/>
    <col min="5635" max="5635" width="15.42578125" style="1" customWidth="1"/>
    <col min="5636" max="5636" width="18.85546875" style="1" customWidth="1"/>
    <col min="5637" max="5637" width="9.5703125" style="1" customWidth="1"/>
    <col min="5638" max="5641" width="0" style="1" hidden="1" customWidth="1"/>
    <col min="5642" max="5642" width="12.85546875" style="1" customWidth="1"/>
    <col min="5643" max="5643" width="11.5703125" style="1" bestFit="1" customWidth="1"/>
    <col min="5644" max="5888" width="9.140625" style="1"/>
    <col min="5889" max="5889" width="6.140625" style="1" customWidth="1"/>
    <col min="5890" max="5890" width="15.5703125" style="1" customWidth="1"/>
    <col min="5891" max="5891" width="15.42578125" style="1" customWidth="1"/>
    <col min="5892" max="5892" width="18.85546875" style="1" customWidth="1"/>
    <col min="5893" max="5893" width="9.5703125" style="1" customWidth="1"/>
    <col min="5894" max="5897" width="0" style="1" hidden="1" customWidth="1"/>
    <col min="5898" max="5898" width="12.85546875" style="1" customWidth="1"/>
    <col min="5899" max="5899" width="11.5703125" style="1" bestFit="1" customWidth="1"/>
    <col min="5900" max="6144" width="9.140625" style="1"/>
    <col min="6145" max="6145" width="6.140625" style="1" customWidth="1"/>
    <col min="6146" max="6146" width="15.5703125" style="1" customWidth="1"/>
    <col min="6147" max="6147" width="15.42578125" style="1" customWidth="1"/>
    <col min="6148" max="6148" width="18.85546875" style="1" customWidth="1"/>
    <col min="6149" max="6149" width="9.5703125" style="1" customWidth="1"/>
    <col min="6150" max="6153" width="0" style="1" hidden="1" customWidth="1"/>
    <col min="6154" max="6154" width="12.85546875" style="1" customWidth="1"/>
    <col min="6155" max="6155" width="11.5703125" style="1" bestFit="1" customWidth="1"/>
    <col min="6156" max="6400" width="9.140625" style="1"/>
    <col min="6401" max="6401" width="6.140625" style="1" customWidth="1"/>
    <col min="6402" max="6402" width="15.5703125" style="1" customWidth="1"/>
    <col min="6403" max="6403" width="15.42578125" style="1" customWidth="1"/>
    <col min="6404" max="6404" width="18.85546875" style="1" customWidth="1"/>
    <col min="6405" max="6405" width="9.5703125" style="1" customWidth="1"/>
    <col min="6406" max="6409" width="0" style="1" hidden="1" customWidth="1"/>
    <col min="6410" max="6410" width="12.85546875" style="1" customWidth="1"/>
    <col min="6411" max="6411" width="11.5703125" style="1" bestFit="1" customWidth="1"/>
    <col min="6412" max="6656" width="9.140625" style="1"/>
    <col min="6657" max="6657" width="6.140625" style="1" customWidth="1"/>
    <col min="6658" max="6658" width="15.5703125" style="1" customWidth="1"/>
    <col min="6659" max="6659" width="15.42578125" style="1" customWidth="1"/>
    <col min="6660" max="6660" width="18.85546875" style="1" customWidth="1"/>
    <col min="6661" max="6661" width="9.5703125" style="1" customWidth="1"/>
    <col min="6662" max="6665" width="0" style="1" hidden="1" customWidth="1"/>
    <col min="6666" max="6666" width="12.85546875" style="1" customWidth="1"/>
    <col min="6667" max="6667" width="11.5703125" style="1" bestFit="1" customWidth="1"/>
    <col min="6668" max="6912" width="9.140625" style="1"/>
    <col min="6913" max="6913" width="6.140625" style="1" customWidth="1"/>
    <col min="6914" max="6914" width="15.5703125" style="1" customWidth="1"/>
    <col min="6915" max="6915" width="15.42578125" style="1" customWidth="1"/>
    <col min="6916" max="6916" width="18.85546875" style="1" customWidth="1"/>
    <col min="6917" max="6917" width="9.5703125" style="1" customWidth="1"/>
    <col min="6918" max="6921" width="0" style="1" hidden="1" customWidth="1"/>
    <col min="6922" max="6922" width="12.85546875" style="1" customWidth="1"/>
    <col min="6923" max="6923" width="11.5703125" style="1" bestFit="1" customWidth="1"/>
    <col min="6924" max="7168" width="9.140625" style="1"/>
    <col min="7169" max="7169" width="6.140625" style="1" customWidth="1"/>
    <col min="7170" max="7170" width="15.5703125" style="1" customWidth="1"/>
    <col min="7171" max="7171" width="15.42578125" style="1" customWidth="1"/>
    <col min="7172" max="7172" width="18.85546875" style="1" customWidth="1"/>
    <col min="7173" max="7173" width="9.5703125" style="1" customWidth="1"/>
    <col min="7174" max="7177" width="0" style="1" hidden="1" customWidth="1"/>
    <col min="7178" max="7178" width="12.85546875" style="1" customWidth="1"/>
    <col min="7179" max="7179" width="11.5703125" style="1" bestFit="1" customWidth="1"/>
    <col min="7180" max="7424" width="9.140625" style="1"/>
    <col min="7425" max="7425" width="6.140625" style="1" customWidth="1"/>
    <col min="7426" max="7426" width="15.5703125" style="1" customWidth="1"/>
    <col min="7427" max="7427" width="15.42578125" style="1" customWidth="1"/>
    <col min="7428" max="7428" width="18.85546875" style="1" customWidth="1"/>
    <col min="7429" max="7429" width="9.5703125" style="1" customWidth="1"/>
    <col min="7430" max="7433" width="0" style="1" hidden="1" customWidth="1"/>
    <col min="7434" max="7434" width="12.85546875" style="1" customWidth="1"/>
    <col min="7435" max="7435" width="11.5703125" style="1" bestFit="1" customWidth="1"/>
    <col min="7436" max="7680" width="9.140625" style="1"/>
    <col min="7681" max="7681" width="6.140625" style="1" customWidth="1"/>
    <col min="7682" max="7682" width="15.5703125" style="1" customWidth="1"/>
    <col min="7683" max="7683" width="15.42578125" style="1" customWidth="1"/>
    <col min="7684" max="7684" width="18.85546875" style="1" customWidth="1"/>
    <col min="7685" max="7685" width="9.5703125" style="1" customWidth="1"/>
    <col min="7686" max="7689" width="0" style="1" hidden="1" customWidth="1"/>
    <col min="7690" max="7690" width="12.85546875" style="1" customWidth="1"/>
    <col min="7691" max="7691" width="11.5703125" style="1" bestFit="1" customWidth="1"/>
    <col min="7692" max="7936" width="9.140625" style="1"/>
    <col min="7937" max="7937" width="6.140625" style="1" customWidth="1"/>
    <col min="7938" max="7938" width="15.5703125" style="1" customWidth="1"/>
    <col min="7939" max="7939" width="15.42578125" style="1" customWidth="1"/>
    <col min="7940" max="7940" width="18.85546875" style="1" customWidth="1"/>
    <col min="7941" max="7941" width="9.5703125" style="1" customWidth="1"/>
    <col min="7942" max="7945" width="0" style="1" hidden="1" customWidth="1"/>
    <col min="7946" max="7946" width="12.85546875" style="1" customWidth="1"/>
    <col min="7947" max="7947" width="11.5703125" style="1" bestFit="1" customWidth="1"/>
    <col min="7948" max="8192" width="9.140625" style="1"/>
    <col min="8193" max="8193" width="6.140625" style="1" customWidth="1"/>
    <col min="8194" max="8194" width="15.5703125" style="1" customWidth="1"/>
    <col min="8195" max="8195" width="15.42578125" style="1" customWidth="1"/>
    <col min="8196" max="8196" width="18.85546875" style="1" customWidth="1"/>
    <col min="8197" max="8197" width="9.5703125" style="1" customWidth="1"/>
    <col min="8198" max="8201" width="0" style="1" hidden="1" customWidth="1"/>
    <col min="8202" max="8202" width="12.85546875" style="1" customWidth="1"/>
    <col min="8203" max="8203" width="11.5703125" style="1" bestFit="1" customWidth="1"/>
    <col min="8204" max="8448" width="9.140625" style="1"/>
    <col min="8449" max="8449" width="6.140625" style="1" customWidth="1"/>
    <col min="8450" max="8450" width="15.5703125" style="1" customWidth="1"/>
    <col min="8451" max="8451" width="15.42578125" style="1" customWidth="1"/>
    <col min="8452" max="8452" width="18.85546875" style="1" customWidth="1"/>
    <col min="8453" max="8453" width="9.5703125" style="1" customWidth="1"/>
    <col min="8454" max="8457" width="0" style="1" hidden="1" customWidth="1"/>
    <col min="8458" max="8458" width="12.85546875" style="1" customWidth="1"/>
    <col min="8459" max="8459" width="11.5703125" style="1" bestFit="1" customWidth="1"/>
    <col min="8460" max="8704" width="9.140625" style="1"/>
    <col min="8705" max="8705" width="6.140625" style="1" customWidth="1"/>
    <col min="8706" max="8706" width="15.5703125" style="1" customWidth="1"/>
    <col min="8707" max="8707" width="15.42578125" style="1" customWidth="1"/>
    <col min="8708" max="8708" width="18.85546875" style="1" customWidth="1"/>
    <col min="8709" max="8709" width="9.5703125" style="1" customWidth="1"/>
    <col min="8710" max="8713" width="0" style="1" hidden="1" customWidth="1"/>
    <col min="8714" max="8714" width="12.85546875" style="1" customWidth="1"/>
    <col min="8715" max="8715" width="11.5703125" style="1" bestFit="1" customWidth="1"/>
    <col min="8716" max="8960" width="9.140625" style="1"/>
    <col min="8961" max="8961" width="6.140625" style="1" customWidth="1"/>
    <col min="8962" max="8962" width="15.5703125" style="1" customWidth="1"/>
    <col min="8963" max="8963" width="15.42578125" style="1" customWidth="1"/>
    <col min="8964" max="8964" width="18.85546875" style="1" customWidth="1"/>
    <col min="8965" max="8965" width="9.5703125" style="1" customWidth="1"/>
    <col min="8966" max="8969" width="0" style="1" hidden="1" customWidth="1"/>
    <col min="8970" max="8970" width="12.85546875" style="1" customWidth="1"/>
    <col min="8971" max="8971" width="11.5703125" style="1" bestFit="1" customWidth="1"/>
    <col min="8972" max="9216" width="9.140625" style="1"/>
    <col min="9217" max="9217" width="6.140625" style="1" customWidth="1"/>
    <col min="9218" max="9218" width="15.5703125" style="1" customWidth="1"/>
    <col min="9219" max="9219" width="15.42578125" style="1" customWidth="1"/>
    <col min="9220" max="9220" width="18.85546875" style="1" customWidth="1"/>
    <col min="9221" max="9221" width="9.5703125" style="1" customWidth="1"/>
    <col min="9222" max="9225" width="0" style="1" hidden="1" customWidth="1"/>
    <col min="9226" max="9226" width="12.85546875" style="1" customWidth="1"/>
    <col min="9227" max="9227" width="11.5703125" style="1" bestFit="1" customWidth="1"/>
    <col min="9228" max="9472" width="9.140625" style="1"/>
    <col min="9473" max="9473" width="6.140625" style="1" customWidth="1"/>
    <col min="9474" max="9474" width="15.5703125" style="1" customWidth="1"/>
    <col min="9475" max="9475" width="15.42578125" style="1" customWidth="1"/>
    <col min="9476" max="9476" width="18.85546875" style="1" customWidth="1"/>
    <col min="9477" max="9477" width="9.5703125" style="1" customWidth="1"/>
    <col min="9478" max="9481" width="0" style="1" hidden="1" customWidth="1"/>
    <col min="9482" max="9482" width="12.85546875" style="1" customWidth="1"/>
    <col min="9483" max="9483" width="11.5703125" style="1" bestFit="1" customWidth="1"/>
    <col min="9484" max="9728" width="9.140625" style="1"/>
    <col min="9729" max="9729" width="6.140625" style="1" customWidth="1"/>
    <col min="9730" max="9730" width="15.5703125" style="1" customWidth="1"/>
    <col min="9731" max="9731" width="15.42578125" style="1" customWidth="1"/>
    <col min="9732" max="9732" width="18.85546875" style="1" customWidth="1"/>
    <col min="9733" max="9733" width="9.5703125" style="1" customWidth="1"/>
    <col min="9734" max="9737" width="0" style="1" hidden="1" customWidth="1"/>
    <col min="9738" max="9738" width="12.85546875" style="1" customWidth="1"/>
    <col min="9739" max="9739" width="11.5703125" style="1" bestFit="1" customWidth="1"/>
    <col min="9740" max="9984" width="9.140625" style="1"/>
    <col min="9985" max="9985" width="6.140625" style="1" customWidth="1"/>
    <col min="9986" max="9986" width="15.5703125" style="1" customWidth="1"/>
    <col min="9987" max="9987" width="15.42578125" style="1" customWidth="1"/>
    <col min="9988" max="9988" width="18.85546875" style="1" customWidth="1"/>
    <col min="9989" max="9989" width="9.5703125" style="1" customWidth="1"/>
    <col min="9990" max="9993" width="0" style="1" hidden="1" customWidth="1"/>
    <col min="9994" max="9994" width="12.85546875" style="1" customWidth="1"/>
    <col min="9995" max="9995" width="11.5703125" style="1" bestFit="1" customWidth="1"/>
    <col min="9996" max="10240" width="9.140625" style="1"/>
    <col min="10241" max="10241" width="6.140625" style="1" customWidth="1"/>
    <col min="10242" max="10242" width="15.5703125" style="1" customWidth="1"/>
    <col min="10243" max="10243" width="15.42578125" style="1" customWidth="1"/>
    <col min="10244" max="10244" width="18.85546875" style="1" customWidth="1"/>
    <col min="10245" max="10245" width="9.5703125" style="1" customWidth="1"/>
    <col min="10246" max="10249" width="0" style="1" hidden="1" customWidth="1"/>
    <col min="10250" max="10250" width="12.85546875" style="1" customWidth="1"/>
    <col min="10251" max="10251" width="11.5703125" style="1" bestFit="1" customWidth="1"/>
    <col min="10252" max="10496" width="9.140625" style="1"/>
    <col min="10497" max="10497" width="6.140625" style="1" customWidth="1"/>
    <col min="10498" max="10498" width="15.5703125" style="1" customWidth="1"/>
    <col min="10499" max="10499" width="15.42578125" style="1" customWidth="1"/>
    <col min="10500" max="10500" width="18.85546875" style="1" customWidth="1"/>
    <col min="10501" max="10501" width="9.5703125" style="1" customWidth="1"/>
    <col min="10502" max="10505" width="0" style="1" hidden="1" customWidth="1"/>
    <col min="10506" max="10506" width="12.85546875" style="1" customWidth="1"/>
    <col min="10507" max="10507" width="11.5703125" style="1" bestFit="1" customWidth="1"/>
    <col min="10508" max="10752" width="9.140625" style="1"/>
    <col min="10753" max="10753" width="6.140625" style="1" customWidth="1"/>
    <col min="10754" max="10754" width="15.5703125" style="1" customWidth="1"/>
    <col min="10755" max="10755" width="15.42578125" style="1" customWidth="1"/>
    <col min="10756" max="10756" width="18.85546875" style="1" customWidth="1"/>
    <col min="10757" max="10757" width="9.5703125" style="1" customWidth="1"/>
    <col min="10758" max="10761" width="0" style="1" hidden="1" customWidth="1"/>
    <col min="10762" max="10762" width="12.85546875" style="1" customWidth="1"/>
    <col min="10763" max="10763" width="11.5703125" style="1" bestFit="1" customWidth="1"/>
    <col min="10764" max="11008" width="9.140625" style="1"/>
    <col min="11009" max="11009" width="6.140625" style="1" customWidth="1"/>
    <col min="11010" max="11010" width="15.5703125" style="1" customWidth="1"/>
    <col min="11011" max="11011" width="15.42578125" style="1" customWidth="1"/>
    <col min="11012" max="11012" width="18.85546875" style="1" customWidth="1"/>
    <col min="11013" max="11013" width="9.5703125" style="1" customWidth="1"/>
    <col min="11014" max="11017" width="0" style="1" hidden="1" customWidth="1"/>
    <col min="11018" max="11018" width="12.85546875" style="1" customWidth="1"/>
    <col min="11019" max="11019" width="11.5703125" style="1" bestFit="1" customWidth="1"/>
    <col min="11020" max="11264" width="9.140625" style="1"/>
    <col min="11265" max="11265" width="6.140625" style="1" customWidth="1"/>
    <col min="11266" max="11266" width="15.5703125" style="1" customWidth="1"/>
    <col min="11267" max="11267" width="15.42578125" style="1" customWidth="1"/>
    <col min="11268" max="11268" width="18.85546875" style="1" customWidth="1"/>
    <col min="11269" max="11269" width="9.5703125" style="1" customWidth="1"/>
    <col min="11270" max="11273" width="0" style="1" hidden="1" customWidth="1"/>
    <col min="11274" max="11274" width="12.85546875" style="1" customWidth="1"/>
    <col min="11275" max="11275" width="11.5703125" style="1" bestFit="1" customWidth="1"/>
    <col min="11276" max="11520" width="9.140625" style="1"/>
    <col min="11521" max="11521" width="6.140625" style="1" customWidth="1"/>
    <col min="11522" max="11522" width="15.5703125" style="1" customWidth="1"/>
    <col min="11523" max="11523" width="15.42578125" style="1" customWidth="1"/>
    <col min="11524" max="11524" width="18.85546875" style="1" customWidth="1"/>
    <col min="11525" max="11525" width="9.5703125" style="1" customWidth="1"/>
    <col min="11526" max="11529" width="0" style="1" hidden="1" customWidth="1"/>
    <col min="11530" max="11530" width="12.85546875" style="1" customWidth="1"/>
    <col min="11531" max="11531" width="11.5703125" style="1" bestFit="1" customWidth="1"/>
    <col min="11532" max="11776" width="9.140625" style="1"/>
    <col min="11777" max="11777" width="6.140625" style="1" customWidth="1"/>
    <col min="11778" max="11778" width="15.5703125" style="1" customWidth="1"/>
    <col min="11779" max="11779" width="15.42578125" style="1" customWidth="1"/>
    <col min="11780" max="11780" width="18.85546875" style="1" customWidth="1"/>
    <col min="11781" max="11781" width="9.5703125" style="1" customWidth="1"/>
    <col min="11782" max="11785" width="0" style="1" hidden="1" customWidth="1"/>
    <col min="11786" max="11786" width="12.85546875" style="1" customWidth="1"/>
    <col min="11787" max="11787" width="11.5703125" style="1" bestFit="1" customWidth="1"/>
    <col min="11788" max="12032" width="9.140625" style="1"/>
    <col min="12033" max="12033" width="6.140625" style="1" customWidth="1"/>
    <col min="12034" max="12034" width="15.5703125" style="1" customWidth="1"/>
    <col min="12035" max="12035" width="15.42578125" style="1" customWidth="1"/>
    <col min="12036" max="12036" width="18.85546875" style="1" customWidth="1"/>
    <col min="12037" max="12037" width="9.5703125" style="1" customWidth="1"/>
    <col min="12038" max="12041" width="0" style="1" hidden="1" customWidth="1"/>
    <col min="12042" max="12042" width="12.85546875" style="1" customWidth="1"/>
    <col min="12043" max="12043" width="11.5703125" style="1" bestFit="1" customWidth="1"/>
    <col min="12044" max="12288" width="9.140625" style="1"/>
    <col min="12289" max="12289" width="6.140625" style="1" customWidth="1"/>
    <col min="12290" max="12290" width="15.5703125" style="1" customWidth="1"/>
    <col min="12291" max="12291" width="15.42578125" style="1" customWidth="1"/>
    <col min="12292" max="12292" width="18.85546875" style="1" customWidth="1"/>
    <col min="12293" max="12293" width="9.5703125" style="1" customWidth="1"/>
    <col min="12294" max="12297" width="0" style="1" hidden="1" customWidth="1"/>
    <col min="12298" max="12298" width="12.85546875" style="1" customWidth="1"/>
    <col min="12299" max="12299" width="11.5703125" style="1" bestFit="1" customWidth="1"/>
    <col min="12300" max="12544" width="9.140625" style="1"/>
    <col min="12545" max="12545" width="6.140625" style="1" customWidth="1"/>
    <col min="12546" max="12546" width="15.5703125" style="1" customWidth="1"/>
    <col min="12547" max="12547" width="15.42578125" style="1" customWidth="1"/>
    <col min="12548" max="12548" width="18.85546875" style="1" customWidth="1"/>
    <col min="12549" max="12549" width="9.5703125" style="1" customWidth="1"/>
    <col min="12550" max="12553" width="0" style="1" hidden="1" customWidth="1"/>
    <col min="12554" max="12554" width="12.85546875" style="1" customWidth="1"/>
    <col min="12555" max="12555" width="11.5703125" style="1" bestFit="1" customWidth="1"/>
    <col min="12556" max="12800" width="9.140625" style="1"/>
    <col min="12801" max="12801" width="6.140625" style="1" customWidth="1"/>
    <col min="12802" max="12802" width="15.5703125" style="1" customWidth="1"/>
    <col min="12803" max="12803" width="15.42578125" style="1" customWidth="1"/>
    <col min="12804" max="12804" width="18.85546875" style="1" customWidth="1"/>
    <col min="12805" max="12805" width="9.5703125" style="1" customWidth="1"/>
    <col min="12806" max="12809" width="0" style="1" hidden="1" customWidth="1"/>
    <col min="12810" max="12810" width="12.85546875" style="1" customWidth="1"/>
    <col min="12811" max="12811" width="11.5703125" style="1" bestFit="1" customWidth="1"/>
    <col min="12812" max="13056" width="9.140625" style="1"/>
    <col min="13057" max="13057" width="6.140625" style="1" customWidth="1"/>
    <col min="13058" max="13058" width="15.5703125" style="1" customWidth="1"/>
    <col min="13059" max="13059" width="15.42578125" style="1" customWidth="1"/>
    <col min="13060" max="13060" width="18.85546875" style="1" customWidth="1"/>
    <col min="13061" max="13061" width="9.5703125" style="1" customWidth="1"/>
    <col min="13062" max="13065" width="0" style="1" hidden="1" customWidth="1"/>
    <col min="13066" max="13066" width="12.85546875" style="1" customWidth="1"/>
    <col min="13067" max="13067" width="11.5703125" style="1" bestFit="1" customWidth="1"/>
    <col min="13068" max="13312" width="9.140625" style="1"/>
    <col min="13313" max="13313" width="6.140625" style="1" customWidth="1"/>
    <col min="13314" max="13314" width="15.5703125" style="1" customWidth="1"/>
    <col min="13315" max="13315" width="15.42578125" style="1" customWidth="1"/>
    <col min="13316" max="13316" width="18.85546875" style="1" customWidth="1"/>
    <col min="13317" max="13317" width="9.5703125" style="1" customWidth="1"/>
    <col min="13318" max="13321" width="0" style="1" hidden="1" customWidth="1"/>
    <col min="13322" max="13322" width="12.85546875" style="1" customWidth="1"/>
    <col min="13323" max="13323" width="11.5703125" style="1" bestFit="1" customWidth="1"/>
    <col min="13324" max="13568" width="9.140625" style="1"/>
    <col min="13569" max="13569" width="6.140625" style="1" customWidth="1"/>
    <col min="13570" max="13570" width="15.5703125" style="1" customWidth="1"/>
    <col min="13571" max="13571" width="15.42578125" style="1" customWidth="1"/>
    <col min="13572" max="13572" width="18.85546875" style="1" customWidth="1"/>
    <col min="13573" max="13573" width="9.5703125" style="1" customWidth="1"/>
    <col min="13574" max="13577" width="0" style="1" hidden="1" customWidth="1"/>
    <col min="13578" max="13578" width="12.85546875" style="1" customWidth="1"/>
    <col min="13579" max="13579" width="11.5703125" style="1" bestFit="1" customWidth="1"/>
    <col min="13580" max="13824" width="9.140625" style="1"/>
    <col min="13825" max="13825" width="6.140625" style="1" customWidth="1"/>
    <col min="13826" max="13826" width="15.5703125" style="1" customWidth="1"/>
    <col min="13827" max="13827" width="15.42578125" style="1" customWidth="1"/>
    <col min="13828" max="13828" width="18.85546875" style="1" customWidth="1"/>
    <col min="13829" max="13829" width="9.5703125" style="1" customWidth="1"/>
    <col min="13830" max="13833" width="0" style="1" hidden="1" customWidth="1"/>
    <col min="13834" max="13834" width="12.85546875" style="1" customWidth="1"/>
    <col min="13835" max="13835" width="11.5703125" style="1" bestFit="1" customWidth="1"/>
    <col min="13836" max="14080" width="9.140625" style="1"/>
    <col min="14081" max="14081" width="6.140625" style="1" customWidth="1"/>
    <col min="14082" max="14082" width="15.5703125" style="1" customWidth="1"/>
    <col min="14083" max="14083" width="15.42578125" style="1" customWidth="1"/>
    <col min="14084" max="14084" width="18.85546875" style="1" customWidth="1"/>
    <col min="14085" max="14085" width="9.5703125" style="1" customWidth="1"/>
    <col min="14086" max="14089" width="0" style="1" hidden="1" customWidth="1"/>
    <col min="14090" max="14090" width="12.85546875" style="1" customWidth="1"/>
    <col min="14091" max="14091" width="11.5703125" style="1" bestFit="1" customWidth="1"/>
    <col min="14092" max="14336" width="9.140625" style="1"/>
    <col min="14337" max="14337" width="6.140625" style="1" customWidth="1"/>
    <col min="14338" max="14338" width="15.5703125" style="1" customWidth="1"/>
    <col min="14339" max="14339" width="15.42578125" style="1" customWidth="1"/>
    <col min="14340" max="14340" width="18.85546875" style="1" customWidth="1"/>
    <col min="14341" max="14341" width="9.5703125" style="1" customWidth="1"/>
    <col min="14342" max="14345" width="0" style="1" hidden="1" customWidth="1"/>
    <col min="14346" max="14346" width="12.85546875" style="1" customWidth="1"/>
    <col min="14347" max="14347" width="11.5703125" style="1" bestFit="1" customWidth="1"/>
    <col min="14348" max="14592" width="9.140625" style="1"/>
    <col min="14593" max="14593" width="6.140625" style="1" customWidth="1"/>
    <col min="14594" max="14594" width="15.5703125" style="1" customWidth="1"/>
    <col min="14595" max="14595" width="15.42578125" style="1" customWidth="1"/>
    <col min="14596" max="14596" width="18.85546875" style="1" customWidth="1"/>
    <col min="14597" max="14597" width="9.5703125" style="1" customWidth="1"/>
    <col min="14598" max="14601" width="0" style="1" hidden="1" customWidth="1"/>
    <col min="14602" max="14602" width="12.85546875" style="1" customWidth="1"/>
    <col min="14603" max="14603" width="11.5703125" style="1" bestFit="1" customWidth="1"/>
    <col min="14604" max="14848" width="9.140625" style="1"/>
    <col min="14849" max="14849" width="6.140625" style="1" customWidth="1"/>
    <col min="14850" max="14850" width="15.5703125" style="1" customWidth="1"/>
    <col min="14851" max="14851" width="15.42578125" style="1" customWidth="1"/>
    <col min="14852" max="14852" width="18.85546875" style="1" customWidth="1"/>
    <col min="14853" max="14853" width="9.5703125" style="1" customWidth="1"/>
    <col min="14854" max="14857" width="0" style="1" hidden="1" customWidth="1"/>
    <col min="14858" max="14858" width="12.85546875" style="1" customWidth="1"/>
    <col min="14859" max="14859" width="11.5703125" style="1" bestFit="1" customWidth="1"/>
    <col min="14860" max="15104" width="9.140625" style="1"/>
    <col min="15105" max="15105" width="6.140625" style="1" customWidth="1"/>
    <col min="15106" max="15106" width="15.5703125" style="1" customWidth="1"/>
    <col min="15107" max="15107" width="15.42578125" style="1" customWidth="1"/>
    <col min="15108" max="15108" width="18.85546875" style="1" customWidth="1"/>
    <col min="15109" max="15109" width="9.5703125" style="1" customWidth="1"/>
    <col min="15110" max="15113" width="0" style="1" hidden="1" customWidth="1"/>
    <col min="15114" max="15114" width="12.85546875" style="1" customWidth="1"/>
    <col min="15115" max="15115" width="11.5703125" style="1" bestFit="1" customWidth="1"/>
    <col min="15116" max="15360" width="9.140625" style="1"/>
    <col min="15361" max="15361" width="6.140625" style="1" customWidth="1"/>
    <col min="15362" max="15362" width="15.5703125" style="1" customWidth="1"/>
    <col min="15363" max="15363" width="15.42578125" style="1" customWidth="1"/>
    <col min="15364" max="15364" width="18.85546875" style="1" customWidth="1"/>
    <col min="15365" max="15365" width="9.5703125" style="1" customWidth="1"/>
    <col min="15366" max="15369" width="0" style="1" hidden="1" customWidth="1"/>
    <col min="15370" max="15370" width="12.85546875" style="1" customWidth="1"/>
    <col min="15371" max="15371" width="11.5703125" style="1" bestFit="1" customWidth="1"/>
    <col min="15372" max="15616" width="9.140625" style="1"/>
    <col min="15617" max="15617" width="6.140625" style="1" customWidth="1"/>
    <col min="15618" max="15618" width="15.5703125" style="1" customWidth="1"/>
    <col min="15619" max="15619" width="15.42578125" style="1" customWidth="1"/>
    <col min="15620" max="15620" width="18.85546875" style="1" customWidth="1"/>
    <col min="15621" max="15621" width="9.5703125" style="1" customWidth="1"/>
    <col min="15622" max="15625" width="0" style="1" hidden="1" customWidth="1"/>
    <col min="15626" max="15626" width="12.85546875" style="1" customWidth="1"/>
    <col min="15627" max="15627" width="11.5703125" style="1" bestFit="1" customWidth="1"/>
    <col min="15628" max="15872" width="9.140625" style="1"/>
    <col min="15873" max="15873" width="6.140625" style="1" customWidth="1"/>
    <col min="15874" max="15874" width="15.5703125" style="1" customWidth="1"/>
    <col min="15875" max="15875" width="15.42578125" style="1" customWidth="1"/>
    <col min="15876" max="15876" width="18.85546875" style="1" customWidth="1"/>
    <col min="15877" max="15877" width="9.5703125" style="1" customWidth="1"/>
    <col min="15878" max="15881" width="0" style="1" hidden="1" customWidth="1"/>
    <col min="15882" max="15882" width="12.85546875" style="1" customWidth="1"/>
    <col min="15883" max="15883" width="11.5703125" style="1" bestFit="1" customWidth="1"/>
    <col min="15884" max="16128" width="9.140625" style="1"/>
    <col min="16129" max="16129" width="6.140625" style="1" customWidth="1"/>
    <col min="16130" max="16130" width="15.5703125" style="1" customWidth="1"/>
    <col min="16131" max="16131" width="15.42578125" style="1" customWidth="1"/>
    <col min="16132" max="16132" width="18.85546875" style="1" customWidth="1"/>
    <col min="16133" max="16133" width="9.5703125" style="1" customWidth="1"/>
    <col min="16134" max="16137" width="0" style="1" hidden="1" customWidth="1"/>
    <col min="16138" max="16138" width="12.85546875" style="1" customWidth="1"/>
    <col min="16139" max="16139" width="11.5703125" style="1" bestFit="1" customWidth="1"/>
    <col min="16140" max="16384" width="9.140625" style="1"/>
  </cols>
  <sheetData>
    <row r="1" spans="1:13" ht="12.95" customHeight="1">
      <c r="A1" s="275" t="s">
        <v>153</v>
      </c>
      <c r="B1" s="275"/>
      <c r="C1" s="275"/>
      <c r="D1" s="275"/>
      <c r="E1" s="275"/>
      <c r="F1" s="275"/>
      <c r="G1" s="275"/>
      <c r="H1" s="275"/>
      <c r="I1" s="275"/>
      <c r="J1" s="275"/>
      <c r="K1" s="275"/>
    </row>
    <row r="2" spans="1:13" ht="12.95" customHeight="1">
      <c r="A2" s="275"/>
      <c r="B2" s="275"/>
      <c r="C2" s="275"/>
      <c r="D2" s="275"/>
      <c r="E2" s="275"/>
      <c r="F2" s="275"/>
      <c r="G2" s="275"/>
      <c r="H2" s="275"/>
      <c r="I2" s="275"/>
      <c r="J2" s="275"/>
      <c r="K2" s="275"/>
    </row>
    <row r="3" spans="1:13" ht="12.95" customHeight="1">
      <c r="A3" s="231" t="s">
        <v>263</v>
      </c>
      <c r="B3" s="231"/>
      <c r="C3" s="231"/>
      <c r="D3" s="231"/>
      <c r="E3" s="231"/>
      <c r="F3" s="231"/>
      <c r="G3" s="231"/>
      <c r="H3" s="231"/>
      <c r="I3" s="231"/>
      <c r="J3" s="231"/>
      <c r="K3" s="231"/>
    </row>
    <row r="4" spans="1:13" ht="12.95" customHeight="1">
      <c r="A4" s="278"/>
      <c r="B4" s="278"/>
      <c r="C4" s="278"/>
      <c r="D4" s="278"/>
      <c r="E4" s="278"/>
      <c r="F4" s="278"/>
      <c r="G4" s="278"/>
      <c r="H4" s="278"/>
      <c r="I4" s="278"/>
      <c r="J4" s="278"/>
      <c r="K4" s="278"/>
    </row>
    <row r="5" spans="1:13" ht="12.95" customHeight="1">
      <c r="A5" s="102"/>
      <c r="B5" s="103"/>
      <c r="C5" s="103"/>
      <c r="D5" s="103"/>
      <c r="E5" s="104"/>
      <c r="F5" s="12" t="s">
        <v>154</v>
      </c>
      <c r="G5" s="12" t="s">
        <v>155</v>
      </c>
      <c r="H5" s="12" t="s">
        <v>156</v>
      </c>
      <c r="I5" s="13" t="s">
        <v>157</v>
      </c>
      <c r="J5" s="14" t="s">
        <v>158</v>
      </c>
      <c r="K5" s="15" t="s">
        <v>159</v>
      </c>
    </row>
    <row r="6" spans="1:13" ht="12.95" customHeight="1">
      <c r="A6" s="105"/>
      <c r="B6" s="29" t="s">
        <v>160</v>
      </c>
      <c r="C6" s="30"/>
      <c r="D6" s="30"/>
      <c r="E6" s="30"/>
      <c r="F6" s="30"/>
      <c r="G6" s="30"/>
      <c r="H6" s="30"/>
      <c r="I6" s="30"/>
      <c r="J6" s="30"/>
      <c r="K6" s="31"/>
    </row>
    <row r="7" spans="1:13" ht="12.95" customHeight="1">
      <c r="A7" s="106"/>
      <c r="B7" s="17" t="s">
        <v>161</v>
      </c>
      <c r="C7" s="18"/>
      <c r="D7" s="18"/>
      <c r="E7" s="18"/>
      <c r="F7" s="18"/>
      <c r="G7" s="18"/>
      <c r="H7" s="18"/>
      <c r="I7" s="18"/>
      <c r="J7" s="18"/>
      <c r="K7" s="19"/>
    </row>
    <row r="8" spans="1:13" ht="12.95" customHeight="1">
      <c r="A8" s="106"/>
      <c r="B8" s="20"/>
      <c r="C8" s="25" t="s">
        <v>162</v>
      </c>
      <c r="D8" s="25"/>
      <c r="E8" s="83"/>
      <c r="F8" s="21">
        <v>14.0097804</v>
      </c>
      <c r="G8" s="22">
        <f>F8*101.6%</f>
        <v>14.2339368864</v>
      </c>
      <c r="H8" s="23">
        <v>14.2339368864</v>
      </c>
      <c r="I8" s="22">
        <f>G8*101.8%</f>
        <v>14.490147750355201</v>
      </c>
      <c r="J8" s="92">
        <v>14.779964939299191</v>
      </c>
      <c r="K8" s="85">
        <v>0</v>
      </c>
      <c r="L8" s="7"/>
      <c r="M8" s="5"/>
    </row>
    <row r="9" spans="1:13" ht="12.95" customHeight="1">
      <c r="A9" s="106"/>
      <c r="B9" s="20"/>
      <c r="C9" s="25" t="s">
        <v>163</v>
      </c>
      <c r="D9" s="25"/>
      <c r="E9" s="83"/>
      <c r="F9" s="21">
        <v>14.0097804</v>
      </c>
      <c r="G9" s="22">
        <f>F9*101.6%</f>
        <v>14.2339368864</v>
      </c>
      <c r="H9" s="23">
        <v>14.2339368864</v>
      </c>
      <c r="I9" s="22">
        <f>G9*101.8%</f>
        <v>14.490147750355201</v>
      </c>
      <c r="J9" s="92">
        <v>14.779964939299191</v>
      </c>
      <c r="K9" s="85">
        <v>0</v>
      </c>
      <c r="L9" s="7"/>
      <c r="M9" s="5"/>
    </row>
    <row r="10" spans="1:13" ht="12.95" customHeight="1">
      <c r="A10" s="107"/>
      <c r="B10" s="26"/>
      <c r="C10" s="33" t="s">
        <v>164</v>
      </c>
      <c r="D10" s="33"/>
      <c r="E10" s="28"/>
      <c r="F10" s="21">
        <v>14.0097804</v>
      </c>
      <c r="G10" s="22">
        <f>F10*101.6%</f>
        <v>14.2339368864</v>
      </c>
      <c r="H10" s="23">
        <v>14.2339368864</v>
      </c>
      <c r="I10" s="22">
        <f>G10*101.8%</f>
        <v>14.490147750355201</v>
      </c>
      <c r="J10" s="92">
        <v>14.779964939299191</v>
      </c>
      <c r="K10" s="85">
        <v>0</v>
      </c>
      <c r="L10" s="7"/>
      <c r="M10" s="5"/>
    </row>
    <row r="11" spans="1:13" ht="12.95" customHeight="1">
      <c r="A11" s="277"/>
      <c r="B11" s="277"/>
      <c r="C11" s="277"/>
      <c r="D11" s="277"/>
      <c r="E11" s="277"/>
      <c r="F11" s="277"/>
      <c r="G11" s="277"/>
      <c r="H11" s="277"/>
      <c r="I11" s="277"/>
      <c r="J11" s="277"/>
      <c r="K11" s="277"/>
    </row>
    <row r="12" spans="1:13" ht="12.95" customHeight="1">
      <c r="A12" s="84" t="s">
        <v>165</v>
      </c>
      <c r="B12" s="84"/>
      <c r="C12" s="84"/>
      <c r="D12" s="84"/>
      <c r="E12" s="84"/>
      <c r="F12" s="84"/>
      <c r="G12" s="84"/>
      <c r="H12" s="84"/>
      <c r="I12" s="84"/>
      <c r="J12" s="84"/>
      <c r="K12" s="84"/>
    </row>
    <row r="13" spans="1:13" ht="12.95" customHeight="1">
      <c r="A13" s="84"/>
      <c r="B13" s="84"/>
      <c r="C13" s="84"/>
      <c r="D13" s="84"/>
      <c r="E13" s="84"/>
      <c r="F13" s="84"/>
      <c r="G13" s="84"/>
      <c r="H13" s="84"/>
      <c r="I13" s="84"/>
      <c r="J13" s="84"/>
      <c r="K13" s="84"/>
    </row>
    <row r="14" spans="1:13" ht="12.95" customHeight="1">
      <c r="A14" s="272"/>
      <c r="B14" s="272"/>
      <c r="C14" s="272"/>
      <c r="D14" s="272"/>
      <c r="E14" s="272"/>
      <c r="F14" s="272"/>
      <c r="G14" s="272"/>
      <c r="H14" s="272"/>
      <c r="I14" s="272"/>
      <c r="J14" s="272"/>
      <c r="K14" s="272"/>
    </row>
    <row r="15" spans="1:13" s="6" customFormat="1" ht="12.95" customHeight="1">
      <c r="A15" s="276" t="s">
        <v>166</v>
      </c>
      <c r="B15" s="276"/>
      <c r="C15" s="276"/>
      <c r="D15" s="276"/>
      <c r="E15" s="276"/>
      <c r="F15" s="276"/>
      <c r="G15" s="276"/>
      <c r="H15" s="276"/>
      <c r="I15" s="276"/>
      <c r="J15" s="276"/>
      <c r="K15" s="276"/>
    </row>
    <row r="16" spans="1:13" s="6" customFormat="1" ht="12.95" customHeight="1">
      <c r="A16" s="276"/>
      <c r="B16" s="276"/>
      <c r="C16" s="276"/>
      <c r="D16" s="276"/>
      <c r="E16" s="276"/>
      <c r="F16" s="276"/>
      <c r="G16" s="276"/>
      <c r="H16" s="276"/>
      <c r="I16" s="276"/>
      <c r="J16" s="276"/>
      <c r="K16" s="276"/>
    </row>
    <row r="17" spans="1:11" s="6" customFormat="1" ht="12.95" customHeight="1">
      <c r="A17" s="269" t="s">
        <v>167</v>
      </c>
      <c r="B17" s="269"/>
      <c r="C17" s="269"/>
      <c r="D17" s="269"/>
      <c r="E17" s="269"/>
      <c r="F17" s="269"/>
      <c r="G17" s="269"/>
      <c r="H17" s="269"/>
      <c r="I17" s="269"/>
      <c r="J17" s="269"/>
      <c r="K17" s="269"/>
    </row>
    <row r="18" spans="1:11" s="6" customFormat="1" ht="12.95" customHeight="1">
      <c r="A18" s="270" t="s">
        <v>168</v>
      </c>
      <c r="B18" s="270"/>
      <c r="C18" s="270"/>
      <c r="D18" s="270"/>
      <c r="E18" s="270"/>
      <c r="F18" s="271"/>
      <c r="G18" s="271"/>
      <c r="H18" s="86"/>
      <c r="I18" s="271"/>
      <c r="J18" s="93"/>
      <c r="K18" s="87"/>
    </row>
    <row r="19" spans="1:11" s="6" customFormat="1" ht="12.95" customHeight="1">
      <c r="A19" s="269" t="s">
        <v>169</v>
      </c>
      <c r="B19" s="269"/>
      <c r="C19" s="269"/>
      <c r="D19" s="269"/>
      <c r="E19" s="269"/>
      <c r="F19" s="269"/>
      <c r="G19" s="269"/>
      <c r="H19" s="269"/>
      <c r="I19" s="269"/>
      <c r="J19" s="269"/>
      <c r="K19" s="269"/>
    </row>
    <row r="20" spans="1:11" s="6" customFormat="1" ht="12.95" customHeight="1">
      <c r="A20" s="9" t="s">
        <v>170</v>
      </c>
      <c r="B20" s="9"/>
      <c r="C20" s="9"/>
      <c r="D20" s="9"/>
      <c r="E20" s="9"/>
      <c r="F20" s="9"/>
      <c r="G20" s="9"/>
      <c r="H20" s="9"/>
      <c r="I20" s="9"/>
      <c r="J20" s="9"/>
      <c r="K20" s="9"/>
    </row>
    <row r="21" spans="1:11" s="6" customFormat="1" ht="12.95" customHeight="1">
      <c r="A21" s="9"/>
      <c r="B21" s="9"/>
      <c r="C21" s="9"/>
      <c r="D21" s="9"/>
      <c r="E21" s="9"/>
      <c r="F21" s="9"/>
      <c r="G21" s="9"/>
      <c r="H21" s="9"/>
      <c r="I21" s="9"/>
      <c r="J21" s="9"/>
      <c r="K21" s="9"/>
    </row>
    <row r="22" spans="1:11" s="6" customFormat="1" ht="12.95" customHeight="1">
      <c r="A22" s="268"/>
      <c r="B22" s="268"/>
      <c r="C22" s="268"/>
      <c r="D22" s="268"/>
      <c r="E22" s="268"/>
      <c r="F22" s="268"/>
      <c r="G22" s="268"/>
      <c r="H22" s="268"/>
      <c r="I22" s="268"/>
      <c r="J22" s="268"/>
      <c r="K22" s="268"/>
    </row>
    <row r="23" spans="1:11" s="6" customFormat="1" ht="12.95" customHeight="1">
      <c r="A23" s="102"/>
      <c r="B23" s="103"/>
      <c r="C23" s="103"/>
      <c r="D23" s="103"/>
      <c r="E23" s="104"/>
      <c r="F23" s="12" t="s">
        <v>154</v>
      </c>
      <c r="G23" s="12" t="s">
        <v>155</v>
      </c>
      <c r="H23" s="12" t="s">
        <v>156</v>
      </c>
      <c r="I23" s="13" t="s">
        <v>157</v>
      </c>
      <c r="J23" s="14" t="s">
        <v>158</v>
      </c>
      <c r="K23" s="15" t="s">
        <v>159</v>
      </c>
    </row>
    <row r="24" spans="1:11" ht="12.95" customHeight="1">
      <c r="A24" s="108" t="s">
        <v>171</v>
      </c>
      <c r="B24" s="16" t="s">
        <v>160</v>
      </c>
      <c r="C24" s="16"/>
      <c r="D24" s="16"/>
      <c r="E24" s="16"/>
      <c r="F24" s="16"/>
      <c r="G24" s="16"/>
      <c r="H24" s="16"/>
      <c r="I24" s="16"/>
      <c r="J24" s="16"/>
      <c r="K24" s="16"/>
    </row>
    <row r="25" spans="1:11" ht="12.95" customHeight="1">
      <c r="A25" s="109"/>
      <c r="B25" s="17" t="s">
        <v>161</v>
      </c>
      <c r="C25" s="18"/>
      <c r="D25" s="18"/>
      <c r="E25" s="18"/>
      <c r="F25" s="18"/>
      <c r="G25" s="18"/>
      <c r="H25" s="18"/>
      <c r="I25" s="18"/>
      <c r="J25" s="18"/>
      <c r="K25" s="19"/>
    </row>
    <row r="26" spans="1:11" ht="12.95" customHeight="1">
      <c r="A26" s="109"/>
      <c r="B26" s="20"/>
      <c r="C26" s="10" t="s">
        <v>172</v>
      </c>
      <c r="D26" s="10"/>
      <c r="E26" s="11"/>
      <c r="F26" s="21"/>
      <c r="G26" s="22"/>
      <c r="H26" s="23"/>
      <c r="I26" s="22"/>
      <c r="J26" s="94"/>
      <c r="K26" s="85">
        <v>0</v>
      </c>
    </row>
    <row r="27" spans="1:11" ht="12.95" customHeight="1">
      <c r="A27" s="109"/>
      <c r="B27" s="20"/>
      <c r="C27" s="10" t="s">
        <v>173</v>
      </c>
      <c r="D27" s="10"/>
      <c r="E27" s="11"/>
      <c r="F27" s="21"/>
      <c r="G27" s="22"/>
      <c r="H27" s="23"/>
      <c r="I27" s="22"/>
      <c r="J27" s="94"/>
      <c r="K27" s="85">
        <v>0</v>
      </c>
    </row>
    <row r="28" spans="1:11" ht="12.95" customHeight="1">
      <c r="A28" s="109"/>
      <c r="B28" s="20"/>
      <c r="C28" s="24" t="s">
        <v>174</v>
      </c>
      <c r="D28" s="24"/>
      <c r="E28" s="11"/>
      <c r="F28" s="21"/>
      <c r="G28" s="22"/>
      <c r="H28" s="23"/>
      <c r="I28" s="22"/>
      <c r="J28" s="94"/>
      <c r="K28" s="85">
        <v>0</v>
      </c>
    </row>
    <row r="29" spans="1:11" ht="12.95" customHeight="1">
      <c r="A29" s="109"/>
      <c r="B29" s="20"/>
      <c r="C29" s="25" t="s">
        <v>175</v>
      </c>
      <c r="D29" s="25"/>
      <c r="E29" s="11"/>
      <c r="F29" s="21"/>
      <c r="G29" s="22"/>
      <c r="H29" s="23"/>
      <c r="I29" s="22"/>
      <c r="J29" s="94"/>
      <c r="K29" s="85">
        <v>0</v>
      </c>
    </row>
    <row r="30" spans="1:11" ht="12.95" customHeight="1">
      <c r="A30" s="109"/>
      <c r="B30" s="20"/>
      <c r="C30" s="10" t="s">
        <v>176</v>
      </c>
      <c r="D30" s="10"/>
      <c r="E30" s="11"/>
      <c r="F30" s="21"/>
      <c r="G30" s="22"/>
      <c r="H30" s="23"/>
      <c r="I30" s="22"/>
      <c r="J30" s="94"/>
      <c r="K30" s="85">
        <v>0</v>
      </c>
    </row>
    <row r="31" spans="1:11" ht="12.95" customHeight="1">
      <c r="A31" s="109"/>
      <c r="B31" s="17" t="s">
        <v>177</v>
      </c>
      <c r="C31" s="18"/>
      <c r="D31" s="18"/>
      <c r="E31" s="18"/>
      <c r="F31" s="18"/>
      <c r="G31" s="18"/>
      <c r="H31" s="18"/>
      <c r="I31" s="18"/>
      <c r="J31" s="18"/>
      <c r="K31" s="19"/>
    </row>
    <row r="32" spans="1:11" ht="12.95" customHeight="1">
      <c r="A32" s="109"/>
      <c r="B32" s="20"/>
      <c r="C32" s="10" t="s">
        <v>178</v>
      </c>
      <c r="D32" s="10"/>
      <c r="E32" s="11"/>
      <c r="F32" s="21"/>
      <c r="G32" s="22"/>
      <c r="H32" s="23"/>
      <c r="I32" s="22"/>
      <c r="J32" s="94"/>
      <c r="K32" s="85">
        <v>0</v>
      </c>
    </row>
    <row r="33" spans="1:13" ht="12.95" customHeight="1">
      <c r="A33" s="109"/>
      <c r="B33" s="20"/>
      <c r="C33" s="25" t="s">
        <v>175</v>
      </c>
      <c r="D33" s="25"/>
      <c r="E33" s="11"/>
      <c r="F33" s="21"/>
      <c r="G33" s="22"/>
      <c r="H33" s="23"/>
      <c r="I33" s="22"/>
      <c r="J33" s="94"/>
      <c r="K33" s="85">
        <v>0</v>
      </c>
    </row>
    <row r="34" spans="1:13" ht="12.95" customHeight="1">
      <c r="A34" s="109"/>
      <c r="B34" s="17" t="s">
        <v>179</v>
      </c>
      <c r="C34" s="18"/>
      <c r="D34" s="18"/>
      <c r="E34" s="18"/>
      <c r="F34" s="18"/>
      <c r="G34" s="18"/>
      <c r="H34" s="18"/>
      <c r="I34" s="18"/>
      <c r="J34" s="18"/>
      <c r="K34" s="19"/>
    </row>
    <row r="35" spans="1:13" ht="12.95" customHeight="1">
      <c r="A35" s="109"/>
      <c r="B35" s="20"/>
      <c r="C35" s="10" t="s">
        <v>178</v>
      </c>
      <c r="D35" s="10"/>
      <c r="E35" s="11"/>
      <c r="F35" s="21"/>
      <c r="G35" s="22"/>
      <c r="H35" s="23"/>
      <c r="I35" s="22"/>
      <c r="J35" s="94"/>
      <c r="K35" s="85">
        <v>0</v>
      </c>
    </row>
    <row r="36" spans="1:13" ht="12.95" customHeight="1">
      <c r="A36" s="109"/>
      <c r="B36" s="20"/>
      <c r="C36" s="25" t="s">
        <v>175</v>
      </c>
      <c r="D36" s="25"/>
      <c r="E36" s="11"/>
      <c r="F36" s="21"/>
      <c r="G36" s="22"/>
      <c r="H36" s="23"/>
      <c r="I36" s="22"/>
      <c r="J36" s="94"/>
      <c r="K36" s="85">
        <v>0</v>
      </c>
    </row>
    <row r="37" spans="1:13" ht="12.95" customHeight="1">
      <c r="A37" s="109"/>
      <c r="B37" s="17" t="s">
        <v>180</v>
      </c>
      <c r="C37" s="18"/>
      <c r="D37" s="18"/>
      <c r="E37" s="18"/>
      <c r="F37" s="18"/>
      <c r="G37" s="18"/>
      <c r="H37" s="18"/>
      <c r="I37" s="18"/>
      <c r="J37" s="18"/>
      <c r="K37" s="19"/>
    </row>
    <row r="38" spans="1:13" ht="12.95" customHeight="1">
      <c r="A38" s="109"/>
      <c r="B38" s="20"/>
      <c r="C38" s="10" t="s">
        <v>178</v>
      </c>
      <c r="D38" s="10"/>
      <c r="E38" s="11"/>
      <c r="F38" s="21"/>
      <c r="G38" s="22"/>
      <c r="H38" s="23"/>
      <c r="I38" s="22"/>
      <c r="J38" s="94"/>
      <c r="K38" s="85">
        <v>0</v>
      </c>
    </row>
    <row r="39" spans="1:13" ht="12.95" customHeight="1">
      <c r="A39" s="110"/>
      <c r="B39" s="26"/>
      <c r="C39" s="27" t="s">
        <v>175</v>
      </c>
      <c r="D39" s="27"/>
      <c r="E39" s="28"/>
      <c r="F39" s="21"/>
      <c r="G39" s="22"/>
      <c r="H39" s="23"/>
      <c r="I39" s="22"/>
      <c r="J39" s="94"/>
      <c r="K39" s="85">
        <v>0</v>
      </c>
    </row>
    <row r="40" spans="1:13" ht="12.95" customHeight="1">
      <c r="A40" s="108" t="s">
        <v>181</v>
      </c>
      <c r="B40" s="29" t="s">
        <v>182</v>
      </c>
      <c r="C40" s="30"/>
      <c r="D40" s="30"/>
      <c r="E40" s="30"/>
      <c r="F40" s="30"/>
      <c r="G40" s="30"/>
      <c r="H40" s="30"/>
      <c r="I40" s="30"/>
      <c r="J40" s="30"/>
      <c r="K40" s="31"/>
    </row>
    <row r="41" spans="1:13" ht="12.95" customHeight="1">
      <c r="A41" s="109"/>
      <c r="B41" s="32" t="s">
        <v>183</v>
      </c>
      <c r="C41" s="27"/>
      <c r="D41" s="27"/>
      <c r="E41" s="28"/>
      <c r="F41" s="21">
        <v>5.4366311999999999</v>
      </c>
      <c r="G41" s="22">
        <f>F41*101.6%</f>
        <v>5.5236172991999997</v>
      </c>
      <c r="H41" s="23">
        <v>5.5236172991999997</v>
      </c>
      <c r="I41" s="22">
        <f>G41*101.8%</f>
        <v>5.6230424105856001</v>
      </c>
      <c r="J41" s="92">
        <v>5.7355087824146107</v>
      </c>
      <c r="K41" s="85">
        <v>0</v>
      </c>
      <c r="L41" s="7"/>
      <c r="M41" s="5"/>
    </row>
    <row r="42" spans="1:13" ht="12.95" customHeight="1">
      <c r="A42" s="110"/>
      <c r="B42" s="32" t="s">
        <v>184</v>
      </c>
      <c r="C42" s="27"/>
      <c r="D42" s="33"/>
      <c r="E42" s="28"/>
      <c r="F42" s="21">
        <v>0.23001131999999999</v>
      </c>
      <c r="G42" s="22">
        <f>F42*101.6%</f>
        <v>0.23369150112000001</v>
      </c>
      <c r="H42" s="23">
        <v>0.23369150112000001</v>
      </c>
      <c r="I42" s="22">
        <f>G42*101.8%</f>
        <v>0.23789794814016002</v>
      </c>
      <c r="J42" s="92">
        <v>0.24265614079446432</v>
      </c>
      <c r="K42" s="85">
        <v>0</v>
      </c>
      <c r="L42" s="7"/>
      <c r="M42" s="5"/>
    </row>
    <row r="43" spans="1:13" ht="12.95" customHeight="1">
      <c r="A43" s="108" t="s">
        <v>185</v>
      </c>
      <c r="B43" s="29" t="s">
        <v>186</v>
      </c>
      <c r="C43" s="30"/>
      <c r="D43" s="30"/>
      <c r="E43" s="30"/>
      <c r="F43" s="30"/>
      <c r="G43" s="30"/>
      <c r="H43" s="30"/>
      <c r="I43" s="30"/>
      <c r="J43" s="30"/>
      <c r="K43" s="31"/>
    </row>
    <row r="44" spans="1:13" ht="12.95" customHeight="1">
      <c r="A44" s="109"/>
      <c r="B44" s="32" t="s">
        <v>187</v>
      </c>
      <c r="C44" s="27"/>
      <c r="D44" s="33"/>
      <c r="E44" s="28"/>
      <c r="F44" s="21">
        <v>3.3874394400000001</v>
      </c>
      <c r="G44" s="22">
        <f>F44*101.6%</f>
        <v>3.4416384710400001</v>
      </c>
      <c r="H44" s="23">
        <v>3.4416384710400001</v>
      </c>
      <c r="I44" s="22">
        <f>G44*101.8%</f>
        <v>3.5035879635187199</v>
      </c>
      <c r="J44" s="92">
        <v>0.45854999999999996</v>
      </c>
      <c r="K44" s="85">
        <v>0</v>
      </c>
      <c r="L44" s="7"/>
      <c r="M44" s="34"/>
    </row>
    <row r="45" spans="1:13" ht="12.95" customHeight="1">
      <c r="A45" s="109"/>
      <c r="B45" s="32" t="s">
        <v>188</v>
      </c>
      <c r="C45" s="27"/>
      <c r="D45" s="33"/>
      <c r="E45" s="28"/>
      <c r="F45" s="21">
        <v>7.2244464599999993</v>
      </c>
      <c r="G45" s="22">
        <f>F45*101.6%</f>
        <v>7.340037603359999</v>
      </c>
      <c r="H45" s="23">
        <v>7.340037603359999</v>
      </c>
      <c r="I45" s="22">
        <f>G45*101.8%</f>
        <v>7.4721582802204791</v>
      </c>
      <c r="J45" s="92">
        <v>0.91709999999999992</v>
      </c>
      <c r="K45" s="85">
        <v>0</v>
      </c>
      <c r="L45" s="7"/>
      <c r="M45" s="34"/>
    </row>
    <row r="46" spans="1:13" ht="12.95" customHeight="1">
      <c r="A46" s="109"/>
      <c r="B46" s="32" t="s">
        <v>189</v>
      </c>
      <c r="C46" s="27"/>
      <c r="D46" s="33"/>
      <c r="E46" s="28"/>
      <c r="F46" s="21">
        <v>13.54975776</v>
      </c>
      <c r="G46" s="22">
        <f>F46*101.6%</f>
        <v>13.76655388416</v>
      </c>
      <c r="H46" s="23">
        <v>13.76655388416</v>
      </c>
      <c r="I46" s="22">
        <f>G46*101.8%</f>
        <v>14.01435185407488</v>
      </c>
      <c r="J46" s="92">
        <v>1.9870499999999998</v>
      </c>
      <c r="K46" s="85">
        <v>0</v>
      </c>
      <c r="L46" s="7"/>
      <c r="M46" s="34"/>
    </row>
    <row r="47" spans="1:13" ht="12.95" customHeight="1">
      <c r="A47" s="110"/>
      <c r="B47" s="32" t="s">
        <v>190</v>
      </c>
      <c r="C47" s="27"/>
      <c r="D47" s="33"/>
      <c r="E47" s="28"/>
      <c r="F47" s="21"/>
      <c r="G47" s="22"/>
      <c r="H47" s="23"/>
      <c r="I47" s="22"/>
      <c r="J47" s="94"/>
      <c r="K47" s="85">
        <v>0</v>
      </c>
    </row>
    <row r="48" spans="1:13" ht="12.95" customHeight="1">
      <c r="A48" s="108" t="s">
        <v>191</v>
      </c>
      <c r="B48" s="29" t="s">
        <v>192</v>
      </c>
      <c r="C48" s="30"/>
      <c r="D48" s="30"/>
      <c r="E48" s="30"/>
      <c r="F48" s="30"/>
      <c r="G48" s="30"/>
      <c r="H48" s="30"/>
      <c r="I48" s="30"/>
      <c r="J48" s="30"/>
      <c r="K48" s="31"/>
    </row>
    <row r="49" spans="1:13" ht="12.95" customHeight="1">
      <c r="A49" s="109"/>
      <c r="B49" s="35" t="s">
        <v>193</v>
      </c>
      <c r="D49" s="35"/>
      <c r="E49" s="28"/>
      <c r="F49" s="21"/>
      <c r="G49" s="22"/>
      <c r="H49" s="23"/>
      <c r="I49" s="22"/>
      <c r="J49" s="94"/>
      <c r="K49" s="85">
        <v>0</v>
      </c>
    </row>
    <row r="50" spans="1:13" ht="12.95" customHeight="1">
      <c r="A50" s="109"/>
      <c r="B50" s="26" t="s">
        <v>194</v>
      </c>
      <c r="C50" s="33"/>
      <c r="D50" s="33"/>
      <c r="E50" s="28"/>
      <c r="F50" s="21">
        <v>5.4366311999999999</v>
      </c>
      <c r="G50" s="22">
        <f>F50*101.6%</f>
        <v>5.5236172991999997</v>
      </c>
      <c r="H50" s="23">
        <v>5.5236172991999997</v>
      </c>
      <c r="I50" s="22">
        <f>G50*101.8%</f>
        <v>5.6230424105856001</v>
      </c>
      <c r="J50" s="92">
        <v>5.7355087824146107</v>
      </c>
      <c r="K50" s="85">
        <v>0</v>
      </c>
      <c r="L50" s="7"/>
      <c r="M50" s="5"/>
    </row>
    <row r="51" spans="1:13" ht="12.95" customHeight="1">
      <c r="A51" s="110"/>
      <c r="B51" s="26" t="s">
        <v>195</v>
      </c>
      <c r="C51" s="33"/>
      <c r="D51" s="33"/>
      <c r="E51" s="28"/>
      <c r="F51" s="21">
        <v>14.427982799999999</v>
      </c>
      <c r="G51" s="22">
        <f>F51*101.6%</f>
        <v>14.658830524799999</v>
      </c>
      <c r="H51" s="23">
        <v>14.658830524799999</v>
      </c>
      <c r="I51" s="22">
        <f>G51*101.8%</f>
        <v>14.922689474246399</v>
      </c>
      <c r="J51" s="92">
        <v>15.221157922561853</v>
      </c>
      <c r="K51" s="85">
        <v>0</v>
      </c>
      <c r="L51" s="7"/>
      <c r="M51" s="5"/>
    </row>
    <row r="52" spans="1:13" ht="12.95" customHeight="1">
      <c r="A52" s="108" t="s">
        <v>196</v>
      </c>
      <c r="B52" s="36" t="s">
        <v>197</v>
      </c>
      <c r="C52" s="37"/>
      <c r="D52" s="38"/>
      <c r="E52" s="39"/>
      <c r="F52" s="40"/>
      <c r="G52" s="41"/>
      <c r="H52" s="42"/>
      <c r="I52" s="41"/>
      <c r="J52" s="94"/>
      <c r="K52" s="85"/>
    </row>
    <row r="53" spans="1:13" ht="12.95" customHeight="1">
      <c r="A53" s="109"/>
      <c r="B53" s="32" t="s">
        <v>198</v>
      </c>
      <c r="C53" s="27"/>
      <c r="D53" s="27"/>
      <c r="E53" s="43"/>
      <c r="F53" s="21"/>
      <c r="G53" s="22"/>
      <c r="H53" s="23"/>
      <c r="I53" s="22"/>
      <c r="J53" s="94"/>
      <c r="K53" s="85">
        <v>0</v>
      </c>
    </row>
    <row r="54" spans="1:13" ht="12.95" customHeight="1">
      <c r="A54" s="109"/>
      <c r="B54" s="32" t="s">
        <v>199</v>
      </c>
      <c r="C54" s="27"/>
      <c r="D54" s="33"/>
      <c r="E54" s="28"/>
      <c r="F54" s="21"/>
      <c r="G54" s="22"/>
      <c r="H54" s="23"/>
      <c r="I54" s="22"/>
      <c r="J54" s="94"/>
      <c r="K54" s="85">
        <v>0</v>
      </c>
    </row>
    <row r="55" spans="1:13" ht="12.95" customHeight="1">
      <c r="A55" s="109"/>
      <c r="B55" s="32" t="s">
        <v>200</v>
      </c>
      <c r="C55" s="27"/>
      <c r="D55" s="27"/>
      <c r="E55" s="43"/>
      <c r="F55" s="21"/>
      <c r="G55" s="22"/>
      <c r="H55" s="23"/>
      <c r="I55" s="22"/>
      <c r="J55" s="94"/>
      <c r="K55" s="85">
        <v>0</v>
      </c>
    </row>
    <row r="56" spans="1:13" ht="12.95" customHeight="1">
      <c r="A56" s="109"/>
      <c r="B56" s="44" t="s">
        <v>201</v>
      </c>
      <c r="C56" s="45"/>
      <c r="D56" s="45"/>
      <c r="E56" s="46"/>
      <c r="F56" s="21"/>
      <c r="G56" s="22"/>
      <c r="H56" s="23"/>
      <c r="I56" s="22"/>
      <c r="J56" s="94"/>
      <c r="K56" s="85">
        <v>0</v>
      </c>
    </row>
    <row r="57" spans="1:13" ht="12.95" customHeight="1">
      <c r="A57" s="109"/>
      <c r="B57" s="32" t="s">
        <v>202</v>
      </c>
      <c r="C57" s="27"/>
      <c r="D57" s="27"/>
      <c r="E57" s="43"/>
      <c r="F57" s="21"/>
      <c r="G57" s="22"/>
      <c r="H57" s="23"/>
      <c r="I57" s="22"/>
      <c r="J57" s="94"/>
      <c r="K57" s="85">
        <v>0</v>
      </c>
    </row>
    <row r="58" spans="1:13" ht="12.95" customHeight="1">
      <c r="A58" s="110"/>
      <c r="B58" s="32" t="s">
        <v>275</v>
      </c>
      <c r="C58" s="27"/>
      <c r="D58" s="27"/>
      <c r="E58" s="28"/>
      <c r="F58" s="21">
        <v>3.1365179999999997</v>
      </c>
      <c r="G58" s="22">
        <f>F58*101.6%</f>
        <v>3.1867022879999998</v>
      </c>
      <c r="H58" s="23">
        <v>3.1867022879999998</v>
      </c>
      <c r="I58" s="22">
        <f>G58*101.8%</f>
        <v>3.244062929184</v>
      </c>
      <c r="J58" s="95">
        <v>3.3089473744699678</v>
      </c>
      <c r="K58" s="85">
        <v>0</v>
      </c>
      <c r="L58" s="7"/>
      <c r="M58" s="5"/>
    </row>
    <row r="59" spans="1:13" ht="12.95" customHeight="1">
      <c r="A59" s="108" t="s">
        <v>203</v>
      </c>
      <c r="B59" s="36" t="s">
        <v>204</v>
      </c>
      <c r="C59" s="37"/>
      <c r="D59" s="37"/>
      <c r="E59" s="47"/>
      <c r="F59" s="40"/>
      <c r="G59" s="41"/>
      <c r="H59" s="42"/>
      <c r="I59" s="41"/>
      <c r="J59" s="94"/>
      <c r="K59" s="85"/>
      <c r="L59" s="6"/>
    </row>
    <row r="60" spans="1:13" ht="12.95" customHeight="1">
      <c r="A60" s="109"/>
      <c r="B60" s="17" t="s">
        <v>205</v>
      </c>
      <c r="C60" s="18"/>
      <c r="D60" s="18"/>
      <c r="E60" s="18"/>
      <c r="F60" s="18"/>
      <c r="G60" s="18"/>
      <c r="H60" s="18"/>
      <c r="I60" s="18"/>
      <c r="J60" s="18"/>
      <c r="K60" s="18"/>
      <c r="L60" s="6"/>
    </row>
    <row r="61" spans="1:13" ht="12.95" customHeight="1">
      <c r="A61" s="109"/>
      <c r="B61" s="26"/>
      <c r="C61" s="27" t="s">
        <v>206</v>
      </c>
      <c r="D61" s="27"/>
      <c r="E61" s="43"/>
      <c r="F61" s="21">
        <v>6.7957889999999992</v>
      </c>
      <c r="G61" s="22">
        <f>F61*101.6%</f>
        <v>6.9045216239999991</v>
      </c>
      <c r="H61" s="23">
        <v>6.9045216239999991</v>
      </c>
      <c r="I61" s="22">
        <f>G61*101.8%</f>
        <v>7.0288030132319994</v>
      </c>
      <c r="J61" s="92">
        <v>7.1693859780182629</v>
      </c>
      <c r="K61" s="85">
        <v>0</v>
      </c>
      <c r="L61" s="7"/>
      <c r="M61" s="5"/>
    </row>
    <row r="62" spans="1:13" ht="12.95" customHeight="1">
      <c r="A62" s="109"/>
      <c r="B62" s="26"/>
      <c r="C62" s="27" t="s">
        <v>207</v>
      </c>
      <c r="D62" s="27"/>
      <c r="E62" s="28"/>
      <c r="F62" s="21"/>
      <c r="G62" s="22"/>
      <c r="H62" s="23"/>
      <c r="I62" s="22"/>
      <c r="J62" s="96"/>
      <c r="K62" s="85"/>
      <c r="L62" s="8"/>
      <c r="M62" s="5"/>
    </row>
    <row r="63" spans="1:13" ht="12.95" customHeight="1">
      <c r="A63" s="109"/>
      <c r="B63" s="26"/>
      <c r="C63" s="27" t="s">
        <v>208</v>
      </c>
      <c r="D63" s="27"/>
      <c r="E63" s="28"/>
      <c r="F63" s="21">
        <v>4.5165859199999998</v>
      </c>
      <c r="G63" s="22">
        <f>F63*101.6%</f>
        <v>4.5888512947199995</v>
      </c>
      <c r="H63" s="23">
        <v>4.5888512947199995</v>
      </c>
      <c r="I63" s="22">
        <f>G63*101.8%</f>
        <v>4.6714506180249593</v>
      </c>
      <c r="J63" s="92">
        <v>4.7648842192367535</v>
      </c>
      <c r="K63" s="85">
        <v>0</v>
      </c>
      <c r="L63" s="7"/>
      <c r="M63" s="5"/>
    </row>
    <row r="64" spans="1:13" ht="12.95" customHeight="1">
      <c r="A64" s="109"/>
      <c r="B64" s="26"/>
      <c r="C64" s="27" t="s">
        <v>209</v>
      </c>
      <c r="D64" s="27"/>
      <c r="E64" s="43"/>
      <c r="F64" s="21">
        <v>8.3640479999999989E-2</v>
      </c>
      <c r="G64" s="22">
        <f>F64*101.6%</f>
        <v>8.4978727679999991E-2</v>
      </c>
      <c r="H64" s="23">
        <v>8.4978727679999991E-2</v>
      </c>
      <c r="I64" s="22">
        <f>G64*101.8%</f>
        <v>8.6508344778239987E-2</v>
      </c>
      <c r="J64" s="92">
        <v>8.8238596652532475E-2</v>
      </c>
      <c r="K64" s="85">
        <v>0</v>
      </c>
      <c r="L64" s="7"/>
      <c r="M64" s="5"/>
    </row>
    <row r="65" spans="1:13" ht="12.95" customHeight="1">
      <c r="A65" s="109"/>
      <c r="B65" s="26"/>
      <c r="C65" s="27" t="s">
        <v>210</v>
      </c>
      <c r="D65" s="27"/>
      <c r="E65" s="43"/>
      <c r="F65" s="21">
        <v>3.6174507599999997</v>
      </c>
      <c r="G65" s="22">
        <f>F65*101.6%</f>
        <v>3.6753299721599997</v>
      </c>
      <c r="H65" s="23">
        <v>3.6753299721599997</v>
      </c>
      <c r="I65" s="22">
        <f>G65*101.8%</f>
        <v>3.7414859116588799</v>
      </c>
      <c r="J65" s="92">
        <v>3.8163193052220294</v>
      </c>
      <c r="K65" s="85">
        <v>0</v>
      </c>
      <c r="L65" s="7"/>
      <c r="M65" s="5"/>
    </row>
    <row r="66" spans="1:13" ht="12.95" customHeight="1">
      <c r="A66" s="109"/>
      <c r="B66" s="26"/>
      <c r="C66" s="45" t="s">
        <v>211</v>
      </c>
      <c r="D66" s="45"/>
      <c r="E66" s="46"/>
      <c r="F66" s="48" t="s">
        <v>212</v>
      </c>
      <c r="G66" s="23" t="s">
        <v>212</v>
      </c>
      <c r="H66" s="23" t="s">
        <v>212</v>
      </c>
      <c r="I66" s="23" t="s">
        <v>212</v>
      </c>
      <c r="J66" s="94" t="s">
        <v>212</v>
      </c>
      <c r="K66" s="85">
        <v>0</v>
      </c>
    </row>
    <row r="67" spans="1:13" ht="12.95" customHeight="1">
      <c r="A67" s="109"/>
      <c r="B67" s="17" t="s">
        <v>213</v>
      </c>
      <c r="C67" s="18"/>
      <c r="D67" s="18"/>
      <c r="E67" s="18"/>
      <c r="F67" s="18"/>
      <c r="G67" s="18"/>
      <c r="H67" s="18"/>
      <c r="I67" s="18"/>
      <c r="J67" s="18"/>
      <c r="K67" s="19"/>
    </row>
    <row r="68" spans="1:13" ht="12.95" customHeight="1">
      <c r="A68" s="109"/>
      <c r="B68" s="26"/>
      <c r="C68" s="27" t="s">
        <v>206</v>
      </c>
      <c r="D68" s="27"/>
      <c r="E68" s="43"/>
      <c r="F68" s="48"/>
      <c r="G68" s="23"/>
      <c r="H68" s="23"/>
      <c r="I68" s="22"/>
      <c r="J68" s="94"/>
      <c r="K68" s="85">
        <v>0</v>
      </c>
    </row>
    <row r="69" spans="1:13" ht="12.95" customHeight="1">
      <c r="A69" s="109"/>
      <c r="B69" s="26"/>
      <c r="C69" s="27" t="s">
        <v>207</v>
      </c>
      <c r="D69" s="27"/>
      <c r="E69" s="28"/>
      <c r="F69" s="48"/>
      <c r="G69" s="23"/>
      <c r="H69" s="23"/>
      <c r="I69" s="22"/>
      <c r="J69" s="94"/>
      <c r="K69" s="85"/>
    </row>
    <row r="70" spans="1:13" ht="12.95" customHeight="1">
      <c r="A70" s="109"/>
      <c r="B70" s="26"/>
      <c r="C70" s="27" t="s">
        <v>214</v>
      </c>
      <c r="D70" s="27"/>
      <c r="E70" s="43"/>
      <c r="F70" s="48"/>
      <c r="G70" s="23"/>
      <c r="H70" s="23"/>
      <c r="I70" s="22"/>
      <c r="J70" s="94"/>
      <c r="K70" s="85">
        <v>0</v>
      </c>
    </row>
    <row r="71" spans="1:13" ht="12.95" customHeight="1">
      <c r="A71" s="109"/>
      <c r="B71" s="26"/>
      <c r="C71" s="27" t="s">
        <v>209</v>
      </c>
      <c r="D71" s="27"/>
      <c r="E71" s="43"/>
      <c r="F71" s="48"/>
      <c r="G71" s="23"/>
      <c r="H71" s="23"/>
      <c r="I71" s="22"/>
      <c r="J71" s="94"/>
      <c r="K71" s="85">
        <v>0</v>
      </c>
    </row>
    <row r="72" spans="1:13" ht="12.95" customHeight="1">
      <c r="A72" s="109"/>
      <c r="B72" s="26"/>
      <c r="C72" s="27" t="s">
        <v>210</v>
      </c>
      <c r="D72" s="27"/>
      <c r="E72" s="43"/>
      <c r="F72" s="48"/>
      <c r="G72" s="23"/>
      <c r="H72" s="23"/>
      <c r="I72" s="22"/>
      <c r="J72" s="94"/>
      <c r="K72" s="85">
        <v>0</v>
      </c>
    </row>
    <row r="73" spans="1:13" ht="12.95" customHeight="1">
      <c r="A73" s="109"/>
      <c r="B73" s="26"/>
      <c r="C73" s="27" t="s">
        <v>211</v>
      </c>
      <c r="D73" s="27"/>
      <c r="E73" s="43"/>
      <c r="F73" s="48" t="s">
        <v>212</v>
      </c>
      <c r="G73" s="23" t="s">
        <v>212</v>
      </c>
      <c r="H73" s="23" t="s">
        <v>212</v>
      </c>
      <c r="I73" s="23" t="s">
        <v>212</v>
      </c>
      <c r="J73" s="94" t="s">
        <v>212</v>
      </c>
      <c r="K73" s="85">
        <v>0</v>
      </c>
    </row>
    <row r="74" spans="1:13" ht="12.95" customHeight="1">
      <c r="A74" s="109"/>
      <c r="B74" s="17" t="s">
        <v>215</v>
      </c>
      <c r="C74" s="18"/>
      <c r="D74" s="18"/>
      <c r="E74" s="18"/>
      <c r="F74" s="18"/>
      <c r="G74" s="18"/>
      <c r="H74" s="18"/>
      <c r="I74" s="18"/>
      <c r="J74" s="18"/>
      <c r="K74" s="19"/>
    </row>
    <row r="75" spans="1:13" ht="12.95" customHeight="1">
      <c r="A75" s="109"/>
      <c r="B75" s="26"/>
      <c r="C75" s="49" t="s">
        <v>206</v>
      </c>
      <c r="D75" s="49"/>
      <c r="E75" s="50"/>
      <c r="F75" s="48" t="s">
        <v>216</v>
      </c>
      <c r="G75" s="23" t="s">
        <v>217</v>
      </c>
      <c r="H75" s="23" t="s">
        <v>217</v>
      </c>
      <c r="I75" s="22" t="s">
        <v>218</v>
      </c>
      <c r="J75" s="94" t="s">
        <v>272</v>
      </c>
      <c r="K75" s="85">
        <v>0</v>
      </c>
      <c r="M75" s="5"/>
    </row>
    <row r="76" spans="1:13" ht="12.95" customHeight="1">
      <c r="A76" s="109"/>
      <c r="B76" s="26"/>
      <c r="C76" s="51" t="s">
        <v>219</v>
      </c>
      <c r="D76" s="51"/>
      <c r="E76" s="52"/>
      <c r="F76" s="48" t="s">
        <v>220</v>
      </c>
      <c r="G76" s="23" t="s">
        <v>220</v>
      </c>
      <c r="H76" s="23" t="s">
        <v>220</v>
      </c>
      <c r="I76" s="22" t="s">
        <v>221</v>
      </c>
      <c r="J76" s="94" t="s">
        <v>273</v>
      </c>
      <c r="K76" s="85">
        <v>0</v>
      </c>
      <c r="M76" s="5"/>
    </row>
    <row r="77" spans="1:13" ht="12.95" customHeight="1">
      <c r="A77" s="109"/>
      <c r="B77" s="26"/>
      <c r="C77" s="49" t="s">
        <v>210</v>
      </c>
      <c r="D77" s="49"/>
      <c r="E77" s="50"/>
      <c r="F77" s="48" t="s">
        <v>222</v>
      </c>
      <c r="G77" s="23" t="s">
        <v>222</v>
      </c>
      <c r="H77" s="23" t="s">
        <v>222</v>
      </c>
      <c r="I77" s="23" t="s">
        <v>222</v>
      </c>
      <c r="J77" s="94" t="s">
        <v>222</v>
      </c>
      <c r="K77" s="85">
        <v>0</v>
      </c>
    </row>
    <row r="78" spans="1:13" ht="12.95" customHeight="1">
      <c r="A78" s="109"/>
      <c r="B78" s="26"/>
      <c r="C78" s="45" t="s">
        <v>211</v>
      </c>
      <c r="D78" s="45"/>
      <c r="E78" s="46"/>
      <c r="F78" s="48" t="s">
        <v>212</v>
      </c>
      <c r="G78" s="23"/>
      <c r="H78" s="23"/>
      <c r="I78" s="22"/>
      <c r="J78" s="94"/>
      <c r="K78" s="85">
        <v>0</v>
      </c>
    </row>
    <row r="79" spans="1:13" ht="12.95" customHeight="1">
      <c r="A79" s="109"/>
      <c r="B79" s="17" t="s">
        <v>223</v>
      </c>
      <c r="C79" s="18"/>
      <c r="D79" s="18"/>
      <c r="E79" s="18"/>
      <c r="F79" s="18"/>
      <c r="G79" s="18"/>
      <c r="H79" s="18"/>
      <c r="I79" s="18"/>
      <c r="J79" s="18"/>
      <c r="K79" s="19"/>
    </row>
    <row r="80" spans="1:13" ht="12.95" customHeight="1">
      <c r="A80" s="109"/>
      <c r="B80" s="26"/>
      <c r="C80" s="49" t="s">
        <v>206</v>
      </c>
      <c r="D80" s="49"/>
      <c r="E80" s="50"/>
      <c r="F80" s="48" t="s">
        <v>224</v>
      </c>
      <c r="G80" s="23" t="s">
        <v>224</v>
      </c>
      <c r="H80" s="23" t="s">
        <v>224</v>
      </c>
      <c r="I80" s="23" t="s">
        <v>224</v>
      </c>
      <c r="J80" s="94" t="s">
        <v>224</v>
      </c>
      <c r="K80" s="85">
        <v>0</v>
      </c>
    </row>
    <row r="81" spans="1:13" ht="12.95" customHeight="1">
      <c r="A81" s="109"/>
      <c r="B81" s="26"/>
      <c r="C81" s="51" t="s">
        <v>219</v>
      </c>
      <c r="D81" s="53"/>
      <c r="E81" s="54"/>
      <c r="F81" s="48" t="s">
        <v>224</v>
      </c>
      <c r="G81" s="23" t="s">
        <v>224</v>
      </c>
      <c r="H81" s="23" t="s">
        <v>224</v>
      </c>
      <c r="I81" s="23" t="s">
        <v>224</v>
      </c>
      <c r="J81" s="94" t="s">
        <v>224</v>
      </c>
      <c r="K81" s="85">
        <v>0</v>
      </c>
    </row>
    <row r="82" spans="1:13" ht="12.95" customHeight="1">
      <c r="A82" s="109"/>
      <c r="B82" s="26"/>
      <c r="C82" s="49" t="s">
        <v>210</v>
      </c>
      <c r="D82" s="49"/>
      <c r="E82" s="50"/>
      <c r="F82" s="48" t="s">
        <v>224</v>
      </c>
      <c r="G82" s="23" t="s">
        <v>224</v>
      </c>
      <c r="H82" s="23" t="s">
        <v>224</v>
      </c>
      <c r="I82" s="23" t="s">
        <v>224</v>
      </c>
      <c r="J82" s="94" t="s">
        <v>224</v>
      </c>
      <c r="K82" s="85">
        <v>0</v>
      </c>
    </row>
    <row r="83" spans="1:13" ht="12.95" customHeight="1">
      <c r="A83" s="110"/>
      <c r="B83" s="26"/>
      <c r="C83" s="27" t="s">
        <v>211</v>
      </c>
      <c r="D83" s="27"/>
      <c r="E83" s="43"/>
      <c r="F83" s="48" t="s">
        <v>212</v>
      </c>
      <c r="G83" s="23" t="s">
        <v>212</v>
      </c>
      <c r="H83" s="23" t="s">
        <v>212</v>
      </c>
      <c r="I83" s="23" t="s">
        <v>212</v>
      </c>
      <c r="J83" s="94" t="s">
        <v>212</v>
      </c>
      <c r="K83" s="85">
        <v>0</v>
      </c>
    </row>
    <row r="84" spans="1:13" ht="12.95" customHeight="1">
      <c r="A84" s="108" t="s">
        <v>225</v>
      </c>
      <c r="B84" s="55" t="s">
        <v>226</v>
      </c>
      <c r="C84" s="56"/>
      <c r="D84" s="56"/>
      <c r="E84" s="56"/>
      <c r="F84" s="56"/>
      <c r="G84" s="56"/>
      <c r="H84" s="56"/>
      <c r="I84" s="56"/>
      <c r="J84" s="56"/>
      <c r="K84" s="57"/>
    </row>
    <row r="85" spans="1:13" ht="12.95" customHeight="1">
      <c r="A85" s="109"/>
      <c r="B85" s="44" t="s">
        <v>227</v>
      </c>
      <c r="C85" s="45"/>
      <c r="D85" s="45"/>
      <c r="E85" s="58"/>
      <c r="F85" s="48" t="s">
        <v>228</v>
      </c>
      <c r="G85" s="23" t="s">
        <v>229</v>
      </c>
      <c r="H85" s="23" t="s">
        <v>230</v>
      </c>
      <c r="I85" s="22" t="s">
        <v>231</v>
      </c>
      <c r="J85" s="94" t="s">
        <v>274</v>
      </c>
      <c r="K85" s="85">
        <v>0</v>
      </c>
      <c r="L85" s="59"/>
      <c r="M85" s="6"/>
    </row>
    <row r="86" spans="1:13" ht="12.95" customHeight="1">
      <c r="A86" s="109"/>
      <c r="B86" s="60" t="s">
        <v>233</v>
      </c>
      <c r="C86" s="49"/>
      <c r="D86" s="49"/>
      <c r="E86" s="50"/>
      <c r="F86" s="48" t="s">
        <v>228</v>
      </c>
      <c r="G86" s="23" t="s">
        <v>229</v>
      </c>
      <c r="H86" s="23" t="s">
        <v>230</v>
      </c>
      <c r="I86" s="22" t="s">
        <v>231</v>
      </c>
      <c r="J86" s="94" t="s">
        <v>274</v>
      </c>
      <c r="K86" s="85">
        <v>0</v>
      </c>
    </row>
    <row r="87" spans="1:13" ht="12.95" customHeight="1">
      <c r="A87" s="109"/>
      <c r="B87" s="32" t="s">
        <v>234</v>
      </c>
      <c r="C87" s="27"/>
      <c r="D87" s="27"/>
      <c r="E87" s="28"/>
      <c r="F87" s="48"/>
      <c r="G87" s="23"/>
      <c r="H87" s="23"/>
      <c r="I87" s="22"/>
      <c r="J87" s="94"/>
      <c r="K87" s="85">
        <v>0</v>
      </c>
    </row>
    <row r="88" spans="1:13" ht="12.95" customHeight="1">
      <c r="A88" s="109"/>
      <c r="B88" s="60" t="s">
        <v>235</v>
      </c>
      <c r="C88" s="49"/>
      <c r="D88" s="49"/>
      <c r="E88" s="28"/>
      <c r="F88" s="48" t="s">
        <v>228</v>
      </c>
      <c r="G88" s="23" t="s">
        <v>229</v>
      </c>
      <c r="H88" s="23" t="s">
        <v>230</v>
      </c>
      <c r="I88" s="22" t="s">
        <v>231</v>
      </c>
      <c r="J88" s="94" t="s">
        <v>232</v>
      </c>
      <c r="K88" s="85">
        <v>0</v>
      </c>
    </row>
    <row r="89" spans="1:13" ht="12.95" customHeight="1">
      <c r="A89" s="109"/>
      <c r="B89" s="44" t="s">
        <v>236</v>
      </c>
      <c r="C89" s="61"/>
      <c r="D89" s="61"/>
      <c r="E89" s="62"/>
      <c r="F89" s="48" t="s">
        <v>228</v>
      </c>
      <c r="G89" s="23" t="s">
        <v>229</v>
      </c>
      <c r="H89" s="23" t="s">
        <v>230</v>
      </c>
      <c r="I89" s="22" t="s">
        <v>231</v>
      </c>
      <c r="J89" s="94" t="s">
        <v>232</v>
      </c>
      <c r="K89" s="85">
        <v>0</v>
      </c>
    </row>
    <row r="90" spans="1:13" ht="12.95" customHeight="1">
      <c r="A90" s="109"/>
      <c r="B90" s="32" t="s">
        <v>237</v>
      </c>
      <c r="C90" s="27"/>
      <c r="D90" s="27"/>
      <c r="E90" s="11"/>
      <c r="F90" s="63"/>
      <c r="G90" s="64"/>
      <c r="H90" s="64"/>
      <c r="I90" s="65"/>
      <c r="J90" s="97"/>
      <c r="K90" s="85">
        <v>0</v>
      </c>
    </row>
    <row r="91" spans="1:13" ht="12.95" customHeight="1">
      <c r="A91" s="110"/>
      <c r="B91" s="66" t="s">
        <v>238</v>
      </c>
      <c r="C91" s="25"/>
      <c r="D91" s="67"/>
      <c r="E91" s="10"/>
      <c r="F91" s="8"/>
      <c r="G91" s="68"/>
      <c r="H91" s="68"/>
      <c r="I91" s="69"/>
      <c r="J91" s="98"/>
      <c r="K91" s="88">
        <v>0</v>
      </c>
    </row>
    <row r="92" spans="1:13" ht="12.95" customHeight="1">
      <c r="A92" s="108" t="s">
        <v>239</v>
      </c>
      <c r="B92" s="55" t="s">
        <v>240</v>
      </c>
      <c r="C92" s="56"/>
      <c r="D92" s="56"/>
      <c r="E92" s="56"/>
      <c r="F92" s="56"/>
      <c r="G92" s="56"/>
      <c r="H92" s="56"/>
      <c r="I92" s="56"/>
      <c r="J92" s="56"/>
      <c r="K92" s="57"/>
    </row>
    <row r="93" spans="1:13" ht="12.95" customHeight="1">
      <c r="A93" s="109"/>
      <c r="B93" s="17" t="s">
        <v>241</v>
      </c>
      <c r="C93" s="18"/>
      <c r="D93" s="18"/>
      <c r="E93" s="18"/>
      <c r="F93" s="18"/>
      <c r="G93" s="18"/>
      <c r="H93" s="18"/>
      <c r="I93" s="18"/>
      <c r="J93" s="18"/>
      <c r="K93" s="19"/>
    </row>
    <row r="94" spans="1:13" ht="12.95" customHeight="1">
      <c r="A94" s="109"/>
      <c r="B94" s="26"/>
      <c r="C94" s="27" t="s">
        <v>242</v>
      </c>
      <c r="D94" s="27"/>
      <c r="E94" s="28"/>
      <c r="F94" s="48"/>
      <c r="G94" s="23"/>
      <c r="H94" s="23"/>
      <c r="I94" s="22"/>
      <c r="J94" s="94"/>
      <c r="K94" s="85">
        <v>0</v>
      </c>
    </row>
    <row r="95" spans="1:13" ht="12.95" customHeight="1">
      <c r="A95" s="109"/>
      <c r="B95" s="26"/>
      <c r="C95" s="27" t="s">
        <v>243</v>
      </c>
      <c r="D95" s="27"/>
      <c r="E95" s="28"/>
      <c r="F95" s="48"/>
      <c r="G95" s="23"/>
      <c r="H95" s="23"/>
      <c r="I95" s="22"/>
      <c r="J95" s="94"/>
      <c r="K95" s="85">
        <v>0</v>
      </c>
    </row>
    <row r="96" spans="1:13" ht="12.95" customHeight="1">
      <c r="A96" s="109"/>
      <c r="B96" s="26"/>
      <c r="C96" s="33" t="s">
        <v>244</v>
      </c>
      <c r="D96" s="33"/>
      <c r="E96" s="28"/>
      <c r="F96" s="48"/>
      <c r="G96" s="23"/>
      <c r="H96" s="23"/>
      <c r="I96" s="22"/>
      <c r="J96" s="94"/>
      <c r="K96" s="85">
        <v>0</v>
      </c>
    </row>
    <row r="97" spans="1:11" ht="12.95" customHeight="1">
      <c r="A97" s="109"/>
      <c r="B97" s="26"/>
      <c r="C97" s="27" t="s">
        <v>245</v>
      </c>
      <c r="D97" s="27"/>
      <c r="E97" s="28"/>
      <c r="F97" s="48"/>
      <c r="G97" s="23"/>
      <c r="H97" s="23"/>
      <c r="I97" s="22"/>
      <c r="J97" s="94"/>
      <c r="K97" s="85">
        <v>0</v>
      </c>
    </row>
    <row r="98" spans="1:11" ht="12.95" customHeight="1">
      <c r="A98" s="109"/>
      <c r="B98" s="17" t="s">
        <v>246</v>
      </c>
      <c r="C98" s="18"/>
      <c r="D98" s="18"/>
      <c r="E98" s="18"/>
      <c r="F98" s="18"/>
      <c r="G98" s="18"/>
      <c r="H98" s="18"/>
      <c r="I98" s="18"/>
      <c r="J98" s="18"/>
      <c r="K98" s="19"/>
    </row>
    <row r="99" spans="1:11" ht="12.95" customHeight="1">
      <c r="A99" s="109"/>
      <c r="B99" s="26"/>
      <c r="C99" s="33" t="s">
        <v>247</v>
      </c>
      <c r="D99" s="33"/>
      <c r="E99" s="28"/>
      <c r="F99" s="48"/>
      <c r="G99" s="23"/>
      <c r="H99" s="23"/>
      <c r="I99" s="22"/>
      <c r="J99" s="94"/>
      <c r="K99" s="85">
        <v>0</v>
      </c>
    </row>
    <row r="100" spans="1:11" ht="12.95" customHeight="1">
      <c r="A100" s="109"/>
      <c r="B100" s="26"/>
      <c r="C100" s="33" t="s">
        <v>248</v>
      </c>
      <c r="D100" s="33"/>
      <c r="E100" s="28"/>
      <c r="F100" s="48"/>
      <c r="G100" s="23"/>
      <c r="H100" s="23"/>
      <c r="I100" s="22"/>
      <c r="J100" s="94"/>
      <c r="K100" s="85">
        <v>0</v>
      </c>
    </row>
    <row r="101" spans="1:11" ht="12.95" customHeight="1">
      <c r="A101" s="109"/>
      <c r="B101" s="26"/>
      <c r="C101" s="27" t="s">
        <v>249</v>
      </c>
      <c r="D101" s="27"/>
      <c r="E101" s="43"/>
      <c r="F101" s="48"/>
      <c r="G101" s="23"/>
      <c r="H101" s="23"/>
      <c r="I101" s="22"/>
      <c r="J101" s="94"/>
      <c r="K101" s="85">
        <v>0</v>
      </c>
    </row>
    <row r="102" spans="1:11" ht="12.95" customHeight="1">
      <c r="A102" s="109"/>
      <c r="B102" s="17" t="s">
        <v>250</v>
      </c>
      <c r="C102" s="18"/>
      <c r="D102" s="18"/>
      <c r="E102" s="18"/>
      <c r="F102" s="18"/>
      <c r="G102" s="18"/>
      <c r="H102" s="18"/>
      <c r="I102" s="18"/>
      <c r="J102" s="18"/>
      <c r="K102" s="19"/>
    </row>
    <row r="103" spans="1:11" ht="12.95" customHeight="1">
      <c r="A103" s="109"/>
      <c r="B103" s="26"/>
      <c r="C103" s="27" t="s">
        <v>251</v>
      </c>
      <c r="D103" s="27"/>
      <c r="E103" s="28"/>
      <c r="F103" s="48"/>
      <c r="G103" s="23"/>
      <c r="H103" s="23"/>
      <c r="I103" s="22"/>
      <c r="J103" s="94"/>
      <c r="K103" s="85">
        <v>0</v>
      </c>
    </row>
    <row r="104" spans="1:11" ht="12.95" customHeight="1">
      <c r="A104" s="109"/>
      <c r="B104" s="26"/>
      <c r="C104" s="33" t="s">
        <v>244</v>
      </c>
      <c r="D104" s="33"/>
      <c r="E104" s="28"/>
      <c r="F104" s="48"/>
      <c r="G104" s="23"/>
      <c r="H104" s="23"/>
      <c r="I104" s="22"/>
      <c r="J104" s="94"/>
      <c r="K104" s="85">
        <v>0</v>
      </c>
    </row>
    <row r="105" spans="1:11" ht="12.95" customHeight="1">
      <c r="A105" s="109"/>
      <c r="B105" s="32" t="s">
        <v>252</v>
      </c>
      <c r="C105" s="27"/>
      <c r="D105" s="33"/>
      <c r="E105" s="28"/>
      <c r="F105" s="48"/>
      <c r="G105" s="23"/>
      <c r="H105" s="23"/>
      <c r="I105" s="22"/>
      <c r="J105" s="94"/>
      <c r="K105" s="85">
        <v>0</v>
      </c>
    </row>
    <row r="106" spans="1:11" ht="12.95" customHeight="1">
      <c r="A106" s="109"/>
      <c r="B106" s="26" t="s">
        <v>253</v>
      </c>
      <c r="C106" s="33"/>
      <c r="D106" s="33"/>
      <c r="E106" s="28"/>
      <c r="F106" s="48"/>
      <c r="G106" s="23"/>
      <c r="H106" s="23"/>
      <c r="I106" s="22"/>
      <c r="J106" s="94"/>
      <c r="K106" s="85">
        <v>0</v>
      </c>
    </row>
    <row r="107" spans="1:11" ht="12.95" customHeight="1">
      <c r="A107" s="109"/>
      <c r="B107" s="70" t="s">
        <v>254</v>
      </c>
      <c r="C107" s="71"/>
      <c r="D107" s="71"/>
      <c r="E107" s="11"/>
      <c r="F107" s="72"/>
      <c r="G107" s="64"/>
      <c r="H107" s="64"/>
      <c r="I107" s="65"/>
      <c r="J107" s="97"/>
      <c r="K107" s="88">
        <v>0</v>
      </c>
    </row>
    <row r="108" spans="1:11" ht="12.95" customHeight="1">
      <c r="A108" s="110"/>
      <c r="B108" s="70" t="s">
        <v>255</v>
      </c>
      <c r="C108" s="71"/>
      <c r="D108" s="71"/>
      <c r="E108" s="28"/>
      <c r="F108" s="8"/>
      <c r="G108" s="23"/>
      <c r="H108" s="23"/>
      <c r="I108" s="22"/>
      <c r="J108" s="94"/>
      <c r="K108" s="85">
        <v>0</v>
      </c>
    </row>
    <row r="109" spans="1:11" ht="12.95" customHeight="1">
      <c r="A109" s="108" t="s">
        <v>256</v>
      </c>
      <c r="B109" s="73" t="s">
        <v>257</v>
      </c>
      <c r="C109" s="74"/>
      <c r="D109" s="74"/>
      <c r="E109" s="74"/>
      <c r="F109" s="74"/>
      <c r="G109" s="74"/>
      <c r="H109" s="74"/>
      <c r="I109" s="74"/>
      <c r="J109" s="74"/>
      <c r="K109" s="75"/>
    </row>
    <row r="110" spans="1:11" ht="12.95" customHeight="1">
      <c r="A110" s="109"/>
      <c r="B110" s="32" t="s">
        <v>258</v>
      </c>
      <c r="C110" s="27"/>
      <c r="D110" s="27"/>
      <c r="E110" s="43"/>
      <c r="F110" s="8"/>
      <c r="G110" s="23"/>
      <c r="H110" s="23"/>
      <c r="I110" s="22"/>
      <c r="J110" s="94"/>
      <c r="K110" s="85">
        <v>0</v>
      </c>
    </row>
    <row r="111" spans="1:11" ht="12.95" customHeight="1">
      <c r="A111" s="109"/>
      <c r="B111" s="76" t="s">
        <v>259</v>
      </c>
      <c r="C111" s="77"/>
      <c r="D111" s="78"/>
      <c r="E111" s="79"/>
      <c r="F111" s="80"/>
      <c r="G111" s="81"/>
      <c r="H111" s="81"/>
      <c r="I111" s="82"/>
      <c r="J111" s="99"/>
      <c r="K111" s="89">
        <v>0</v>
      </c>
    </row>
    <row r="112" spans="1:11" ht="12.95" customHeight="1">
      <c r="A112" s="109"/>
      <c r="B112" s="32" t="s">
        <v>260</v>
      </c>
      <c r="C112" s="27"/>
      <c r="D112" s="27"/>
      <c r="E112" s="28"/>
      <c r="F112" s="48"/>
      <c r="G112" s="23"/>
      <c r="H112" s="23"/>
      <c r="I112" s="22"/>
      <c r="J112" s="94"/>
      <c r="K112" s="85">
        <v>0</v>
      </c>
    </row>
    <row r="113" spans="1:11" ht="12.95" customHeight="1">
      <c r="A113" s="109"/>
      <c r="B113" s="26" t="s">
        <v>261</v>
      </c>
      <c r="C113" s="33"/>
      <c r="D113" s="33"/>
      <c r="E113" s="28"/>
      <c r="F113" s="48"/>
      <c r="G113" s="23"/>
      <c r="H113" s="23"/>
      <c r="I113" s="22"/>
      <c r="J113" s="94"/>
      <c r="K113" s="85">
        <v>0</v>
      </c>
    </row>
    <row r="114" spans="1:11" ht="12.95" customHeight="1">
      <c r="A114" s="110"/>
      <c r="B114" s="32" t="s">
        <v>262</v>
      </c>
      <c r="C114" s="27"/>
      <c r="D114" s="33"/>
      <c r="E114" s="28"/>
      <c r="F114" s="48"/>
      <c r="G114" s="23"/>
      <c r="H114" s="23"/>
      <c r="I114" s="22"/>
      <c r="J114" s="94"/>
      <c r="K114" s="85">
        <v>0</v>
      </c>
    </row>
    <row r="115" spans="1:11" ht="12.95" customHeight="1">
      <c r="A115" s="1"/>
      <c r="B115" s="1"/>
      <c r="C115" s="1"/>
      <c r="D115" s="1"/>
      <c r="E115" s="1"/>
    </row>
    <row r="116" spans="1:11" ht="12.95" customHeight="1">
      <c r="A116" s="280" t="s">
        <v>268</v>
      </c>
      <c r="B116" s="280"/>
      <c r="C116" s="280"/>
      <c r="D116" s="280"/>
      <c r="E116" s="280"/>
      <c r="F116" s="280"/>
      <c r="G116" s="280"/>
      <c r="H116" s="280"/>
      <c r="I116" s="280"/>
      <c r="J116" s="280"/>
      <c r="K116" s="280"/>
    </row>
    <row r="117" spans="1:11" ht="12.95" customHeight="1">
      <c r="A117" s="280" t="s">
        <v>269</v>
      </c>
      <c r="B117" s="280"/>
      <c r="C117" s="280"/>
      <c r="D117" s="280"/>
      <c r="E117" s="280"/>
      <c r="F117" s="280"/>
      <c r="G117" s="280"/>
      <c r="H117" s="280"/>
      <c r="I117" s="280"/>
      <c r="J117" s="280"/>
      <c r="K117" s="280"/>
    </row>
    <row r="118" spans="1:11">
      <c r="A118" s="1"/>
      <c r="B118" s="1"/>
      <c r="C118" s="1"/>
      <c r="D118" s="1"/>
      <c r="E118" s="1"/>
    </row>
    <row r="123" spans="1:11">
      <c r="D123" s="1"/>
      <c r="E123" s="1"/>
    </row>
  </sheetData>
  <mergeCells count="100">
    <mergeCell ref="A116:K116"/>
    <mergeCell ref="A117:K117"/>
    <mergeCell ref="A19:K19"/>
    <mergeCell ref="A20:K21"/>
    <mergeCell ref="A11:K11"/>
    <mergeCell ref="A3:K3"/>
    <mergeCell ref="A4:K4"/>
    <mergeCell ref="A14:K14"/>
    <mergeCell ref="A12:K13"/>
    <mergeCell ref="B6:K6"/>
    <mergeCell ref="B7:K7"/>
    <mergeCell ref="C8:E8"/>
    <mergeCell ref="C9:E9"/>
    <mergeCell ref="A5:E5"/>
    <mergeCell ref="A6:A10"/>
    <mergeCell ref="A1:K2"/>
    <mergeCell ref="C39:D39"/>
    <mergeCell ref="A15:K16"/>
    <mergeCell ref="B24:K24"/>
    <mergeCell ref="B25:K25"/>
    <mergeCell ref="C28:D28"/>
    <mergeCell ref="C29:D29"/>
    <mergeCell ref="B31:K31"/>
    <mergeCell ref="C33:D33"/>
    <mergeCell ref="B34:K34"/>
    <mergeCell ref="C36:D36"/>
    <mergeCell ref="B37:K37"/>
    <mergeCell ref="A23:E23"/>
    <mergeCell ref="A24:A39"/>
    <mergeCell ref="A22:K22"/>
    <mergeCell ref="A17:K17"/>
    <mergeCell ref="A40:A42"/>
    <mergeCell ref="B40:K40"/>
    <mergeCell ref="B41:D41"/>
    <mergeCell ref="B42:C42"/>
    <mergeCell ref="A43:A47"/>
    <mergeCell ref="B43:K43"/>
    <mergeCell ref="B44:C44"/>
    <mergeCell ref="B45:C45"/>
    <mergeCell ref="B46:C46"/>
    <mergeCell ref="B47:C47"/>
    <mergeCell ref="C68:E68"/>
    <mergeCell ref="A48:A51"/>
    <mergeCell ref="B48:K48"/>
    <mergeCell ref="A52:A58"/>
    <mergeCell ref="B53:E53"/>
    <mergeCell ref="B54:C54"/>
    <mergeCell ref="B55:E55"/>
    <mergeCell ref="B56:E56"/>
    <mergeCell ref="B57:E57"/>
    <mergeCell ref="B58:D58"/>
    <mergeCell ref="C63:D63"/>
    <mergeCell ref="C64:E64"/>
    <mergeCell ref="C65:E65"/>
    <mergeCell ref="C66:E66"/>
    <mergeCell ref="B67:K67"/>
    <mergeCell ref="C82:E82"/>
    <mergeCell ref="C69:D69"/>
    <mergeCell ref="C70:E70"/>
    <mergeCell ref="C71:E71"/>
    <mergeCell ref="C72:E72"/>
    <mergeCell ref="C73:E73"/>
    <mergeCell ref="B74:K74"/>
    <mergeCell ref="C75:E75"/>
    <mergeCell ref="C77:E77"/>
    <mergeCell ref="C78:E78"/>
    <mergeCell ref="B79:K79"/>
    <mergeCell ref="C80:E80"/>
    <mergeCell ref="B102:K102"/>
    <mergeCell ref="C103:D103"/>
    <mergeCell ref="C83:E83"/>
    <mergeCell ref="A84:A91"/>
    <mergeCell ref="B84:K84"/>
    <mergeCell ref="B85:D85"/>
    <mergeCell ref="B86:E86"/>
    <mergeCell ref="B87:D87"/>
    <mergeCell ref="B88:D88"/>
    <mergeCell ref="B89:D89"/>
    <mergeCell ref="B90:D90"/>
    <mergeCell ref="B91:C91"/>
    <mergeCell ref="A59:A83"/>
    <mergeCell ref="B60:K60"/>
    <mergeCell ref="C61:E61"/>
    <mergeCell ref="C62:D62"/>
    <mergeCell ref="B105:C105"/>
    <mergeCell ref="B107:D107"/>
    <mergeCell ref="B108:D108"/>
    <mergeCell ref="A109:A114"/>
    <mergeCell ref="B109:K109"/>
    <mergeCell ref="B110:E110"/>
    <mergeCell ref="B112:D112"/>
    <mergeCell ref="B114:C114"/>
    <mergeCell ref="A92:A108"/>
    <mergeCell ref="B92:K92"/>
    <mergeCell ref="B93:K93"/>
    <mergeCell ref="C94:D94"/>
    <mergeCell ref="C95:D95"/>
    <mergeCell ref="C97:D97"/>
    <mergeCell ref="B98:K98"/>
    <mergeCell ref="C101:E101"/>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2</vt:i4>
      </vt:variant>
    </vt:vector>
  </HeadingPairs>
  <TitlesOfParts>
    <vt:vector size="7" baseType="lpstr">
      <vt:lpstr>Cenik</vt:lpstr>
      <vt:lpstr>Šolnine in prispevki 1., 2. st.</vt:lpstr>
      <vt:lpstr>3. st - 1. vpisani 2014-2015</vt:lpstr>
      <vt:lpstr>za vse na 3.st.</vt:lpstr>
      <vt:lpstr>Knjižnične storitve</vt:lpstr>
      <vt:lpstr>Cenik!Področje_tiskanja</vt:lpstr>
      <vt:lpstr>'Knjižnične storitve'!Področje_tiskanja</vt:lpstr>
    </vt:vector>
  </TitlesOfParts>
  <Company>UNIVERZA V LJUBLJANI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Pavla Tomažič</cp:lastModifiedBy>
  <cp:lastPrinted>2013-12-04T13:06:11Z</cp:lastPrinted>
  <dcterms:created xsi:type="dcterms:W3CDTF">2006-03-17T10:14:20Z</dcterms:created>
  <dcterms:modified xsi:type="dcterms:W3CDTF">2014-02-07T08:41:50Z</dcterms:modified>
</cp:coreProperties>
</file>